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latureo\Documents\ESTADOS FINANCIEROS CGR\2023\"/>
    </mc:Choice>
  </mc:AlternateContent>
  <bookViews>
    <workbookView xWindow="19140" yWindow="405" windowWidth="20430" windowHeight="12600"/>
  </bookViews>
  <sheets>
    <sheet name="Notas Explicativas" sheetId="2" r:id="rId1"/>
    <sheet name="Hoja3" sheetId="3" r:id="rId2"/>
  </sheets>
  <definedNames>
    <definedName name="_GoBack" localSheetId="0">'Notas Explicativas'!$B$74</definedName>
  </definedNames>
  <calcPr calcId="152511"/>
</workbook>
</file>

<file path=xl/calcChain.xml><?xml version="1.0" encoding="utf-8"?>
<calcChain xmlns="http://schemas.openxmlformats.org/spreadsheetml/2006/main">
  <c r="H878" i="2" l="1"/>
  <c r="G878" i="2"/>
  <c r="F878" i="2"/>
  <c r="E878" i="2"/>
  <c r="D878" i="2"/>
  <c r="I529" i="2"/>
  <c r="I532" i="2" s="1"/>
  <c r="H529" i="2"/>
  <c r="H532" i="2" s="1"/>
  <c r="G529" i="2"/>
  <c r="G532" i="2" s="1"/>
  <c r="F529" i="2"/>
  <c r="F532" i="2" s="1"/>
  <c r="E529" i="2"/>
  <c r="E532" i="2" s="1"/>
  <c r="D529" i="2"/>
  <c r="D532" i="2" s="1"/>
  <c r="I512" i="2"/>
  <c r="I514" i="2" s="1"/>
  <c r="H512" i="2"/>
  <c r="H514" i="2" s="1"/>
  <c r="G512" i="2"/>
  <c r="G514" i="2" s="1"/>
  <c r="F512" i="2"/>
  <c r="F514" i="2" s="1"/>
  <c r="E512" i="2"/>
  <c r="E514" i="2" s="1"/>
  <c r="D512" i="2"/>
  <c r="D514" i="2" s="1"/>
  <c r="E120" i="2"/>
  <c r="D120" i="2"/>
  <c r="E117" i="2"/>
  <c r="D117" i="2"/>
  <c r="D121" i="2" l="1"/>
  <c r="E121" i="2"/>
  <c r="I462" i="2"/>
  <c r="I464" i="2" s="1"/>
  <c r="H462" i="2"/>
  <c r="H464" i="2" s="1"/>
  <c r="G462" i="2"/>
  <c r="G464" i="2" s="1"/>
  <c r="F462" i="2"/>
  <c r="F464" i="2" s="1"/>
  <c r="E462" i="2"/>
  <c r="E464" i="2" s="1"/>
  <c r="D462" i="2"/>
  <c r="D464" i="2" s="1"/>
  <c r="I472" i="2" l="1"/>
  <c r="I475" i="2" s="1"/>
  <c r="H472" i="2"/>
  <c r="H475" i="2" s="1"/>
  <c r="G472" i="2"/>
  <c r="G475" i="2" s="1"/>
  <c r="F472" i="2"/>
  <c r="F475" i="2" s="1"/>
  <c r="E472" i="2"/>
  <c r="E475" i="2" s="1"/>
  <c r="D472" i="2"/>
  <c r="D475" i="2" s="1"/>
  <c r="H289" i="2" l="1"/>
  <c r="G289" i="2"/>
  <c r="F289" i="2"/>
  <c r="E289" i="2"/>
  <c r="D289" i="2"/>
  <c r="H184" i="2" l="1"/>
  <c r="G184" i="2"/>
  <c r="F184" i="2"/>
  <c r="E184" i="2"/>
  <c r="D184" i="2"/>
  <c r="H72" i="2" l="1"/>
  <c r="G72" i="2"/>
  <c r="F72" i="2"/>
  <c r="E72" i="2"/>
  <c r="D72" i="2"/>
  <c r="H54" i="2"/>
  <c r="G54" i="2"/>
  <c r="F54" i="2"/>
  <c r="E54" i="2"/>
  <c r="D54" i="2"/>
  <c r="E38" i="2" l="1"/>
  <c r="D38" i="2"/>
  <c r="E523" i="2" l="1"/>
  <c r="F523" i="2"/>
  <c r="G523" i="2"/>
  <c r="H523" i="2"/>
  <c r="I523" i="2"/>
  <c r="D523" i="2"/>
  <c r="E961" i="2"/>
  <c r="E955" i="2"/>
  <c r="E906" i="2"/>
  <c r="G886" i="2"/>
  <c r="F886" i="2"/>
  <c r="E869" i="2"/>
  <c r="E865" i="2"/>
  <c r="E854" i="2"/>
  <c r="E851" i="2"/>
  <c r="E831" i="2"/>
  <c r="E828" i="2"/>
  <c r="E804" i="2"/>
  <c r="E800" i="2"/>
  <c r="G790" i="2"/>
  <c r="E790" i="2"/>
  <c r="D790" i="2"/>
  <c r="G775" i="2"/>
  <c r="F775" i="2"/>
  <c r="E775" i="2"/>
  <c r="D775" i="2"/>
  <c r="E740" i="2"/>
  <c r="E736" i="2"/>
  <c r="E725" i="2"/>
  <c r="E716" i="2"/>
  <c r="E718" i="2" s="1"/>
  <c r="G707" i="2"/>
  <c r="F707" i="2"/>
  <c r="E707" i="2"/>
  <c r="D707" i="2"/>
  <c r="G694" i="2"/>
  <c r="F694" i="2"/>
  <c r="E694" i="2"/>
  <c r="D694" i="2"/>
  <c r="G681" i="2"/>
  <c r="F681" i="2"/>
  <c r="E681" i="2"/>
  <c r="D681" i="2"/>
  <c r="H667" i="2"/>
  <c r="G667" i="2"/>
  <c r="F667" i="2"/>
  <c r="E667" i="2"/>
  <c r="D667" i="2"/>
  <c r="I653" i="2"/>
  <c r="H653" i="2"/>
  <c r="G653" i="2"/>
  <c r="F653" i="2"/>
  <c r="E653" i="2"/>
  <c r="D653" i="2"/>
  <c r="I637" i="2"/>
  <c r="H637" i="2"/>
  <c r="G637" i="2"/>
  <c r="F637" i="2"/>
  <c r="E637" i="2"/>
  <c r="D637" i="2"/>
  <c r="G619" i="2"/>
  <c r="F619" i="2"/>
  <c r="E619" i="2"/>
  <c r="D619" i="2"/>
  <c r="G597" i="2"/>
  <c r="F597" i="2"/>
  <c r="E597" i="2"/>
  <c r="D597" i="2"/>
  <c r="G575" i="2"/>
  <c r="F575" i="2"/>
  <c r="E575" i="2"/>
  <c r="D575" i="2"/>
  <c r="I557" i="2"/>
  <c r="H557" i="2"/>
  <c r="G557" i="2"/>
  <c r="F557" i="2"/>
  <c r="E557" i="2"/>
  <c r="D557" i="2"/>
  <c r="E503" i="2"/>
  <c r="I486" i="2"/>
  <c r="I496" i="2" s="1"/>
  <c r="H486" i="2"/>
  <c r="H496" i="2" s="1"/>
  <c r="G486" i="2"/>
  <c r="G496" i="2" s="1"/>
  <c r="G455" i="2"/>
  <c r="F455" i="2"/>
  <c r="E455" i="2"/>
  <c r="D455" i="2"/>
  <c r="G416" i="2"/>
  <c r="F416" i="2"/>
  <c r="E416" i="2"/>
  <c r="D416" i="2"/>
  <c r="G377" i="2"/>
  <c r="F377" i="2"/>
  <c r="E377" i="2"/>
  <c r="D377" i="2"/>
  <c r="I338" i="2"/>
  <c r="H338" i="2"/>
  <c r="G338" i="2"/>
  <c r="F338" i="2"/>
  <c r="E338" i="2"/>
  <c r="D338" i="2"/>
  <c r="E297" i="2"/>
  <c r="G277" i="2"/>
  <c r="F277" i="2"/>
  <c r="E258" i="2"/>
  <c r="E251" i="2"/>
  <c r="E243" i="2"/>
  <c r="E209" i="2"/>
  <c r="E195" i="2"/>
  <c r="E175" i="2"/>
  <c r="E172" i="2"/>
  <c r="G163" i="2"/>
  <c r="F163" i="2"/>
  <c r="E163" i="2"/>
  <c r="D163" i="2"/>
  <c r="G149" i="2"/>
  <c r="F149" i="2"/>
  <c r="E149" i="2"/>
  <c r="D149" i="2"/>
  <c r="J106" i="2"/>
  <c r="I106" i="2"/>
  <c r="H106" i="2"/>
  <c r="G106" i="2"/>
  <c r="F106" i="2"/>
  <c r="E106" i="2"/>
  <c r="E832" i="2" l="1"/>
  <c r="E741" i="2"/>
  <c r="E176" i="2"/>
  <c r="E855" i="2"/>
  <c r="E805" i="2"/>
  <c r="E870" i="2"/>
  <c r="F136" i="2"/>
  <c r="F157" i="2"/>
  <c r="D503" i="2" l="1"/>
  <c r="F486" i="2"/>
  <c r="F496" i="2" s="1"/>
  <c r="E486" i="2"/>
  <c r="E496" i="2" s="1"/>
  <c r="D486" i="2"/>
  <c r="D496" i="2" s="1"/>
  <c r="G436" i="2"/>
  <c r="F436" i="2"/>
  <c r="E436" i="2"/>
  <c r="D436" i="2"/>
  <c r="G397" i="2"/>
  <c r="F397" i="2"/>
  <c r="E397" i="2"/>
  <c r="D397" i="2"/>
  <c r="G358" i="2"/>
  <c r="F358" i="2"/>
  <c r="E358" i="2"/>
  <c r="D358" i="2"/>
  <c r="I547" i="2"/>
  <c r="H547" i="2"/>
  <c r="G547" i="2"/>
  <c r="F547" i="2"/>
  <c r="E547" i="2"/>
  <c r="D547" i="2"/>
  <c r="G567" i="2"/>
  <c r="F567" i="2"/>
  <c r="E567" i="2"/>
  <c r="D567" i="2"/>
  <c r="G587" i="2"/>
  <c r="F587" i="2"/>
  <c r="E587" i="2"/>
  <c r="D587" i="2"/>
  <c r="G609" i="2"/>
  <c r="F609" i="2"/>
  <c r="E609" i="2"/>
  <c r="D609" i="2"/>
  <c r="I629" i="2"/>
  <c r="H629" i="2"/>
  <c r="G629" i="2"/>
  <c r="F629" i="2"/>
  <c r="E629" i="2"/>
  <c r="D629" i="2"/>
  <c r="I647" i="2" l="1"/>
  <c r="H647" i="2"/>
  <c r="G647" i="2"/>
  <c r="F647" i="2"/>
  <c r="E647" i="2"/>
  <c r="D647" i="2"/>
  <c r="H661" i="2"/>
  <c r="G661" i="2"/>
  <c r="F661" i="2"/>
  <c r="E661" i="2"/>
  <c r="D661" i="2"/>
  <c r="G675" i="2"/>
  <c r="F675" i="2"/>
  <c r="E675" i="2"/>
  <c r="D675" i="2"/>
  <c r="G688" i="2"/>
  <c r="F688" i="2"/>
  <c r="E688" i="2"/>
  <c r="D688" i="2"/>
  <c r="G701" i="2"/>
  <c r="F701" i="2"/>
  <c r="E701" i="2"/>
  <c r="D701" i="2"/>
  <c r="D725" i="2"/>
  <c r="D716" i="2"/>
  <c r="D718" i="2" s="1"/>
  <c r="D740" i="2"/>
  <c r="D736" i="2"/>
  <c r="G759" i="2"/>
  <c r="F759" i="2"/>
  <c r="E759" i="2"/>
  <c r="D759" i="2"/>
  <c r="G784" i="2"/>
  <c r="E784" i="2"/>
  <c r="D784" i="2"/>
  <c r="D961" i="2"/>
  <c r="D955" i="2"/>
  <c r="D741" i="2" l="1"/>
  <c r="G157" i="2"/>
  <c r="E157" i="2"/>
  <c r="D157" i="2"/>
  <c r="G136" i="2"/>
  <c r="E136" i="2"/>
  <c r="D136" i="2"/>
  <c r="F942" i="2"/>
  <c r="E942" i="2"/>
  <c r="D942" i="2"/>
  <c r="F923" i="2"/>
  <c r="E923" i="2"/>
  <c r="D923" i="2"/>
  <c r="D906" i="2"/>
  <c r="E886" i="2"/>
  <c r="D886" i="2"/>
  <c r="D869" i="2"/>
  <c r="D865" i="2"/>
  <c r="D854" i="2"/>
  <c r="D851" i="2"/>
  <c r="D831" i="2"/>
  <c r="D828" i="2"/>
  <c r="D804" i="2"/>
  <c r="D800" i="2"/>
  <c r="D805" i="2" l="1"/>
  <c r="D870" i="2"/>
  <c r="D832" i="2"/>
  <c r="D855" i="2"/>
  <c r="I319" i="2"/>
  <c r="H319" i="2"/>
  <c r="G319" i="2"/>
  <c r="F319" i="2"/>
  <c r="E319" i="2"/>
  <c r="D319" i="2"/>
  <c r="D297" i="2" l="1"/>
  <c r="E277" i="2"/>
  <c r="D277" i="2"/>
  <c r="D258" i="2"/>
  <c r="D251" i="2"/>
  <c r="D243" i="2"/>
  <c r="D209" i="2"/>
  <c r="D195" i="2"/>
  <c r="D175" i="2" l="1"/>
  <c r="D172" i="2"/>
  <c r="J90" i="2"/>
  <c r="I90" i="2"/>
  <c r="H90" i="2"/>
  <c r="G90" i="2"/>
  <c r="F90" i="2"/>
  <c r="E90" i="2"/>
  <c r="D176" i="2" l="1"/>
</calcChain>
</file>

<file path=xl/sharedStrings.xml><?xml version="1.0" encoding="utf-8"?>
<sst xmlns="http://schemas.openxmlformats.org/spreadsheetml/2006/main" count="1261" uniqueCount="570">
  <si>
    <t xml:space="preserve">Nota 3 :Disponibilidades en Moneda Nacional </t>
  </si>
  <si>
    <t xml:space="preserve">     CUENTA</t>
  </si>
  <si>
    <t>CÓDIGO</t>
  </si>
  <si>
    <t>DENOMINACIÓN</t>
  </si>
  <si>
    <t>Caja</t>
  </si>
  <si>
    <t>Banco Estado</t>
  </si>
  <si>
    <t>Bancos del Sistema Financiero</t>
  </si>
  <si>
    <t>Fondos por enterar al Fondo Común Municipal</t>
  </si>
  <si>
    <t xml:space="preserve">        TOTAL</t>
  </si>
  <si>
    <t>Nota 4 : Anticipos de Fondos y Depósitos de Terceros</t>
  </si>
  <si>
    <t>A. Anticipos de Fondos</t>
  </si>
  <si>
    <t> Anticipos a Proveedores</t>
  </si>
  <si>
    <t> Anticipos a Contratistas</t>
  </si>
  <si>
    <t> Anticipos a Rendir Cuenta</t>
  </si>
  <si>
    <t> Garantías Otorgadas</t>
  </si>
  <si>
    <t> Anticipos Previsionales</t>
  </si>
  <si>
    <t xml:space="preserve"> Cartas de Créditos </t>
  </si>
  <si>
    <t xml:space="preserve"> Otros Deudores Financieros </t>
  </si>
  <si>
    <t> Tarjetas de Crédito</t>
  </si>
  <si>
    <t>Fluctuación de Cambios - Deudor</t>
  </si>
  <si>
    <t xml:space="preserve">B.  Depósitos de Terceros </t>
  </si>
  <si>
    <t xml:space="preserve">Anticipos de Clientes </t>
  </si>
  <si>
    <t>Garantías Recibidas</t>
  </si>
  <si>
    <t>Administración de Fondos</t>
  </si>
  <si>
    <t>Aplicación de Fondos en Administración</t>
  </si>
  <si>
    <t>Recaudación del Sistema Financiero Pendiente de Aplicación</t>
  </si>
  <si>
    <t>Otras Obligaciones Financieras</t>
  </si>
  <si>
    <t>Retenciones Previsionales</t>
  </si>
  <si>
    <t>Retenciones Tributarias</t>
  </si>
  <si>
    <t>Retenciones Voluntarias</t>
  </si>
  <si>
    <t>Retenciones Judiciales y Similares</t>
  </si>
  <si>
    <t>Recaudación de Terceros Pendiente de Aplicación</t>
  </si>
  <si>
    <t>Fluctuación de Cambios - Acreeddor</t>
  </si>
  <si>
    <t>C.  Administración de Fondos</t>
  </si>
  <si>
    <t>DETALLE POR ACREEDOR</t>
  </si>
  <si>
    <t>Saldo al Inicio del ejercicio</t>
  </si>
  <si>
    <t>Administración de Fondos 21405 (1)</t>
  </si>
  <si>
    <t>Aplicación de Fondos 11405 (2)</t>
  </si>
  <si>
    <t>Fondos rendidos en el ejercicio</t>
  </si>
  <si>
    <t>Fondos devueltos en el ejercicio</t>
  </si>
  <si>
    <t>Saldo al término del ejercicio</t>
  </si>
  <si>
    <t>Saldo al término del ejerc</t>
  </si>
  <si>
    <t>Nº</t>
  </si>
  <si>
    <t>Rut</t>
  </si>
  <si>
    <t>Nombre</t>
  </si>
  <si>
    <t>Total Resto de acreedores</t>
  </si>
  <si>
    <t>TOTAL</t>
  </si>
  <si>
    <t>Nota 5: Inversiones Financieras</t>
  </si>
  <si>
    <t xml:space="preserve">  CUENTA</t>
  </si>
  <si>
    <t>Depósitos a Plazo a Corto Plazo</t>
  </si>
  <si>
    <t>Cuotas de Fondos Mutuos a Corto Plazo</t>
  </si>
  <si>
    <t>Otros Activos Financieros a Corto Plazo</t>
  </si>
  <si>
    <t>Acciones y Participaciones de Capital</t>
  </si>
  <si>
    <t>Intereses Devengados y no Percibidos por inversiones Financieras</t>
  </si>
  <si>
    <t>SUBTOTAL  A CORTO PLAZO</t>
  </si>
  <si>
    <t>Otros Activos Financieros a Largo Plazo</t>
  </si>
  <si>
    <t>Inversiones en Empresas Relacionadas</t>
  </si>
  <si>
    <t>SUBTOTAL  A LARGO PLAZO</t>
  </si>
  <si>
    <t>Nota 6: Cuentas por Cobrar con Contraprestación</t>
  </si>
  <si>
    <t>Hasta 90 días</t>
  </si>
  <si>
    <t>De 91 días 
a un año</t>
  </si>
  <si>
    <t>Más de un 
año</t>
  </si>
  <si>
    <t>Subtotales</t>
  </si>
  <si>
    <t>C x C Tributos sobre el Uso de Bienes y la Realización de Actividades</t>
  </si>
  <si>
    <t>C x C Rentas de la Propiedad</t>
  </si>
  <si>
    <t xml:space="preserve">Ingresos por Percibir </t>
  </si>
  <si>
    <t>Nota 7: Cuentas por Cobrar sin Contraprestación</t>
  </si>
  <si>
    <t xml:space="preserve">C x C Transferencias Corrientes </t>
  </si>
  <si>
    <t>C x C Transferencias para Gastos de Capital</t>
  </si>
  <si>
    <t xml:space="preserve">Nota 8: Préstamos </t>
  </si>
  <si>
    <t xml:space="preserve"> CUENTA</t>
  </si>
  <si>
    <t>Préstamos a Contratistas a Corto Plazo</t>
  </si>
  <si>
    <t>Préstamos por Ventas a Corto Plazo</t>
  </si>
  <si>
    <t>Intereses por Préstamos Devengados y no Percibidos</t>
  </si>
  <si>
    <t>Préstamos a Contratistas a Largo Plazo</t>
  </si>
  <si>
    <t>Préstamos por Ventas a Largo Plazo</t>
  </si>
  <si>
    <t>Nota 9: Deudores de Incierta Recuperación</t>
  </si>
  <si>
    <t>Deudores de Dudosa Recuperación</t>
  </si>
  <si>
    <t xml:space="preserve">Deudores en Cobranza Judicial </t>
  </si>
  <si>
    <t>Nota 10: Deudores Varios</t>
  </si>
  <si>
    <t xml:space="preserve">   CUENTA</t>
  </si>
  <si>
    <t>Documentos Protestados</t>
  </si>
  <si>
    <t>Deudores</t>
  </si>
  <si>
    <t>Documentos por Cobrar</t>
  </si>
  <si>
    <t>IVA – Crédito Fiscal</t>
  </si>
  <si>
    <t>Pagos Provisionales Mensuales</t>
  </si>
  <si>
    <t>Nota 11: Deterioro Acumulado de Bienes Financieros</t>
  </si>
  <si>
    <t>Nota 12: Existencias</t>
  </si>
  <si>
    <t>CUENTA</t>
  </si>
  <si>
    <t>Nota 13: Existencias en Tránsito</t>
  </si>
  <si>
    <t>Nota 14: Productos en Proceso</t>
  </si>
  <si>
    <t>Nota 15: Gastos Anticipados</t>
  </si>
  <si>
    <t>Deterioro Acumulado de Cuentas por Cobrar</t>
  </si>
  <si>
    <t>Deterioro Acumulado de Inversiones Financieras a Corto Plazo</t>
  </si>
  <si>
    <t>Deterioro Acumulado de Préstamos a Corto Plazo</t>
  </si>
  <si>
    <t>Deterioro Acumulado de Deudores de Incierta Recuperación</t>
  </si>
  <si>
    <t>Deterioro Acumulado de Préstamos a Largo Plazo</t>
  </si>
  <si>
    <t>Deterioro Acumulado de Inversiones Financieras a Largo Plazo</t>
  </si>
  <si>
    <t>Deterioro Acumulado de Otros Bienes Financieros</t>
  </si>
  <si>
    <t>Existencias de Alimentos y Bebidas para Personas</t>
  </si>
  <si>
    <t>Existencias de Alimentos y Bebidas para Animales</t>
  </si>
  <si>
    <t>Existencias de Textiles y Acabados Textiles</t>
  </si>
  <si>
    <t>Existencias de Vestuario, Accesorios y Prendas Diversas</t>
  </si>
  <si>
    <t>Existencias de Calzado</t>
  </si>
  <si>
    <t>Existencias de Combustibles y Lubricantes para Vehículos</t>
  </si>
  <si>
    <t>Existencias de Combustibles y Lubricantes para Maquinarias, Equipos de Producción, Tracción y Elevación</t>
  </si>
  <si>
    <t>Existencias de Combustibles y Lubricantes para Calefacción</t>
  </si>
  <si>
    <t>Otras Existencias de Combustibles y Lubricantes</t>
  </si>
  <si>
    <t>Existencias de Materiales de Oficina</t>
  </si>
  <si>
    <t>Existencias de Textos y Otros Materiales de Enseñanza</t>
  </si>
  <si>
    <t>Existencias de Productos Químicos</t>
  </si>
  <si>
    <t>Existencias de Productos Farmacéuticos</t>
  </si>
  <si>
    <t>Existencias de Materiales y Útiles Quirúrgicos</t>
  </si>
  <si>
    <t>Existencias de Fertilizantes, Insecticidas, Fungicidas y Otros</t>
  </si>
  <si>
    <t>Existencias de Materiales y Útiles de Aseo</t>
  </si>
  <si>
    <t>Existencias de Menaje para la Oficina, Casino y Otros</t>
  </si>
  <si>
    <t>Existencias de Insumos, Repuestos y Accesorios Computacionales</t>
  </si>
  <si>
    <t>Existencias de Materiales para Mantenimiento y Reparaciones de Inmuebles</t>
  </si>
  <si>
    <t>Existencias de Repuestos y Accesorios para Mantenimiento y Reparaciones de Vehículos</t>
  </si>
  <si>
    <t>Existencias de Otros Materiales, Repuestos y Útiles Diversos para Mantenimiento y Reparaciones</t>
  </si>
  <si>
    <t>Existencias de Materias Primas y Semielaboradas</t>
  </si>
  <si>
    <t>Existencias de Productos Elaborados de Cuero, Caucho y Plástico</t>
  </si>
  <si>
    <t>Existencias de Productos Agropecuarios y Forestales</t>
  </si>
  <si>
    <t>Existencias de Equipos Menores</t>
  </si>
  <si>
    <t>Otras Existencias de Materiales de Uso o Consumo</t>
  </si>
  <si>
    <t>Productos Terminados para la Venta</t>
  </si>
  <si>
    <t>Existencias para Programas Sociales Municipales</t>
  </si>
  <si>
    <t>Existencias Importadas en Tránsito</t>
  </si>
  <si>
    <t>Existencias Nacionales en Tránsito</t>
  </si>
  <si>
    <t>Productos en Proceso</t>
  </si>
  <si>
    <t>Gastos Anticipados – Correo</t>
  </si>
  <si>
    <t>Gastos Anticipados - Telefonía Fija</t>
  </si>
  <si>
    <t>Gastos Anticipados - Telefonía Celular</t>
  </si>
  <si>
    <t>Gastos Anticipados - Acceso a Internet</t>
  </si>
  <si>
    <t>Gastos Anticipados - Enlaces de Telecomunicaciones</t>
  </si>
  <si>
    <t>Gastos Anticipados por Arriendo - Terrenos</t>
  </si>
  <si>
    <t>Gastos Anticipados por Arriendo - Edificios</t>
  </si>
  <si>
    <t>Gastos Anticipados por  Arriendo - Vehículos</t>
  </si>
  <si>
    <t>Gastos Anticipados por Arriendo - Mobiliario y Otros</t>
  </si>
  <si>
    <t>Gastos Anticipados por Arriendo - Máquinas y Equipos</t>
  </si>
  <si>
    <t>Gastos Anticipados por Arriendo - Equipos Informáticos</t>
  </si>
  <si>
    <t>Gastos Anticipados por Otros Arriendos</t>
  </si>
  <si>
    <t>Otros Gastos Anticipados</t>
  </si>
  <si>
    <t>Nota 16 : Deudores por Transferencias Reintegrables</t>
  </si>
  <si>
    <t>Deudores por Transferencias Corrientes al Sector Privado</t>
  </si>
  <si>
    <t>Deudores por Transferencias de Capital al Sector Privado</t>
  </si>
  <si>
    <t>Deudores por Transferencias Corrientes a Otras Entidades Públicas</t>
  </si>
  <si>
    <t>Deudores por Transferencias de Capital a Otras Entidades Públicas </t>
  </si>
  <si>
    <t>Otros Deudores por Transferencias Reintegrables</t>
  </si>
  <si>
    <t>Nota 17 : Otros Activos</t>
  </si>
  <si>
    <t>Utilidad Diferida Venta Asociada a Leaseback</t>
  </si>
  <si>
    <t>Pérdida Diferida Venta Asociada a Leaseback</t>
  </si>
  <si>
    <t xml:space="preserve">Nota 18: Bienes de Uso </t>
  </si>
  <si>
    <t>A.   Detalle de los saldos de las cuentas de Bienes de Uso Depreciables</t>
  </si>
  <si>
    <t>Ajustes a los saldos iniciales efectuados a la Apertura</t>
  </si>
  <si>
    <t xml:space="preserve">Adquisiciones </t>
  </si>
  <si>
    <t xml:space="preserve">Erogaciones Capitalizables </t>
  </si>
  <si>
    <t>Bajas</t>
  </si>
  <si>
    <t xml:space="preserve">Edificaciones </t>
  </si>
  <si>
    <t xml:space="preserve">Maquinarias y Equipos para la Producción o Prestaciones de Servicios </t>
  </si>
  <si>
    <t xml:space="preserve">Máquinas y Equipos de Oficina </t>
  </si>
  <si>
    <t>Vehículos Terrestres</t>
  </si>
  <si>
    <t>Vehiculos Aéreos</t>
  </si>
  <si>
    <t>Vehículos Marítimos</t>
  </si>
  <si>
    <t xml:space="preserve">Muebles y Enseres </t>
  </si>
  <si>
    <t>Herramientas</t>
  </si>
  <si>
    <t>Equipos Computacionales y Periféricos</t>
  </si>
  <si>
    <t xml:space="preserve">Equipos de Comunicaciones para Redes Informáticas </t>
  </si>
  <si>
    <t>Activos Vivos</t>
  </si>
  <si>
    <t>Otras Máquinas y Equipos</t>
  </si>
  <si>
    <t>Bienes de Uso Depreciables en Comodato</t>
  </si>
  <si>
    <t>Estructuras Móviles</t>
  </si>
  <si>
    <t>Otros Bienes de Uso Depreciables</t>
  </si>
  <si>
    <t xml:space="preserve"> Detalle de los saldos de las cuentas de Depreciación Acumulada</t>
  </si>
  <si>
    <t>Depreciación Acumulada de Edificaciones</t>
  </si>
  <si>
    <t>Depreciación Acumulada de Maquinarias y Equipos para la Producción o Prestaciones de Servicios</t>
  </si>
  <si>
    <t>Depreciación Acumulada de Máquinas y Equipos de Oficina</t>
  </si>
  <si>
    <t>Depreciación Acumulado de Vehículos Terrestres</t>
  </si>
  <si>
    <t>Depreciación  Acumulada de Vehículos Aéreos</t>
  </si>
  <si>
    <t>Depreciación  Acumulada de Vehículos Marítimos</t>
  </si>
  <si>
    <t>Depreciación Acumulada de Muebles y Enseres</t>
  </si>
  <si>
    <t>Depreciación Acumulada de Herramientas</t>
  </si>
  <si>
    <t>Depreciación Acumulada de Equipos Computacionales y Periféricos</t>
  </si>
  <si>
    <t>Depreciación Acumulada de Equipos de Comunicaciones para Redes Informáticas</t>
  </si>
  <si>
    <t>Depreciación Acumulada de Activos Vivos</t>
  </si>
  <si>
    <t>Depreciación Acumulada de Otras Máquinas y Equipos</t>
  </si>
  <si>
    <t>Depreciación Acumulada de Bienes de Uso Depreciables en Comodato</t>
  </si>
  <si>
    <t>Depreciación Acumulada de Estructuras Móviles</t>
  </si>
  <si>
    <t xml:space="preserve">Depreciación Acumulada de Otros Bienes de Uso </t>
  </si>
  <si>
    <t>Detalle de los saldos de las cuentas de Deterioro Acumulado</t>
  </si>
  <si>
    <t>Deterioro Acumulado de Edificaciones</t>
  </si>
  <si>
    <t>Deterioro Acumulado de Maquinarias y Equipos para la Producción o Prestación de Servicios</t>
  </si>
  <si>
    <t>Deterioro Acumulado de Máquinas y Equipos de Oficina</t>
  </si>
  <si>
    <t xml:space="preserve">Deterioro Acumulado de Otras Máquinas y Equipos </t>
  </si>
  <si>
    <t>Deterioro Acumulado de Vehículos Terrestres</t>
  </si>
  <si>
    <t>Deterioro Acumulado de Vehículos Aéreos</t>
  </si>
  <si>
    <t>Deterioro Acumulado de Vehículos Marítimos</t>
  </si>
  <si>
    <t>Deterioro Acumulado de Muebles y Enseres</t>
  </si>
  <si>
    <t>Deterioro Acumulado de Herramientas</t>
  </si>
  <si>
    <t>Deterioro Acumulado de Equipos Computacionales y Periféricos</t>
  </si>
  <si>
    <t>Deterioro Acumulado de Equipos de Comunicaciones para Redes Informáticas</t>
  </si>
  <si>
    <t>Deterioro Acumulado de Activos Vivos</t>
  </si>
  <si>
    <t>Deterioro Acumulado de Bienes de Uso Depreciables en Comodato</t>
  </si>
  <si>
    <t>Deterioro Acumulado de Estructuras Móviles</t>
  </si>
  <si>
    <t>Deterioro Acumulado de Otros Bienes de Uso Depreciables</t>
  </si>
  <si>
    <t xml:space="preserve">Determinación del Valor Neto de los Bienes de Uso Depreciables  </t>
  </si>
  <si>
    <t>Deterioro Acumulado      Saldo Final a 31/12/2021</t>
  </si>
  <si>
    <t>B. Detalle de los saldos de las cuentas de Bienes de Uso No Depreciables</t>
  </si>
  <si>
    <t>Terrenos</t>
  </si>
  <si>
    <t>Terrenos en Comodato</t>
  </si>
  <si>
    <t xml:space="preserve">      SUBTOTAL</t>
  </si>
  <si>
    <t>Deterioro Acumulado de Terrenos</t>
  </si>
  <si>
    <t>C. Detalle de los saldos de las cuentas de Infraestructura Pública</t>
  </si>
  <si>
    <t>Aeropuertos o Aeródromos</t>
  </si>
  <si>
    <t>Obras Hidráulicas</t>
  </si>
  <si>
    <t>Otros Bienes de Infraestructura Pública</t>
  </si>
  <si>
    <t>Deterioro Acumulado de Infraestructura Pública</t>
  </si>
  <si>
    <t>Depreciación Acumulada de Infraestructura Pública</t>
  </si>
  <si>
    <t>D. Detalle de los saldos  de las cuentas de Bienes de Uso en Leasing</t>
  </si>
  <si>
    <t>Edificaciones en Leasing</t>
  </si>
  <si>
    <t>Maquinarias y Equipos para la Producción o Prestaciones de Servicios en Leasing</t>
  </si>
  <si>
    <t>Vehículos en Leasing</t>
  </si>
  <si>
    <t>Equipos Computacionales y Periféricos en Leasing</t>
  </si>
  <si>
    <t>Terrenos en Leasing</t>
  </si>
  <si>
    <t>Bienes de  Uso en Construcción en Leasing</t>
  </si>
  <si>
    <t>Deterioro Acumulado de Edificaciones en Leasing</t>
  </si>
  <si>
    <t>Deterioro Acumulado de Maquinarias y Equipos para la Producción o Prestaciones de Servicios en Leasing</t>
  </si>
  <si>
    <t>Deterioro Acumulado de Vehículos en Leasing</t>
  </si>
  <si>
    <t>Deterioro Acumulado de Equipos Computacionales y Periféricos en Leasing</t>
  </si>
  <si>
    <t>Deterioro Acumulado de Terrenos en Leasing</t>
  </si>
  <si>
    <t>Depreciación Acumulada de Edificaciones en Leasing</t>
  </si>
  <si>
    <t>Depreciación Acumulada de Maquinarias y Equipos para la Producción o Prestaciones de Servicios en Leasing</t>
  </si>
  <si>
    <t>Depreciación Acumulada de Vehículos en Leasing</t>
  </si>
  <si>
    <t>Depreciación Acumulada de Equipos Computacionales y Periféricos en Leasing</t>
  </si>
  <si>
    <t xml:space="preserve">       TOTAL</t>
  </si>
  <si>
    <t xml:space="preserve"> E. Detalle de los saldos de las cuentas de Bienes de Uso por Incorporar
</t>
  </si>
  <si>
    <t>Bienes de Uso Importados en Tránsito</t>
  </si>
  <si>
    <t>Bienes de Uso Nacionales en Tránsito</t>
  </si>
  <si>
    <t xml:space="preserve"> F. Detalle de los saldos de las cuentas de Bienes del Patrimonio Histórico, Artístico, Científico y/o Cultural
</t>
  </si>
  <si>
    <t>Inmuebles Patrimoniales Históricos, Científicos y/o Culturales</t>
  </si>
  <si>
    <t>Reservas Ecológicas</t>
  </si>
  <si>
    <t>Piezas, Obras Históricas, Arqueológicas o de Colección</t>
  </si>
  <si>
    <t>Otros Bienes del Patrimonio Histórico,Artístico, Científico y/o Cultural</t>
  </si>
  <si>
    <t>Deterioro Acumulado de Bienes del Patrimonio Histórico, Artístico, Científico y/o Cultural</t>
  </si>
  <si>
    <t xml:space="preserve"> G. Detalle de los saldos de las cuentas de Bienes Concesionados</t>
  </si>
  <si>
    <t>Estacionamientos Concesionados</t>
  </si>
  <si>
    <t>Otros Bienes en Concesión</t>
  </si>
  <si>
    <t xml:space="preserve">SUBTOTAL </t>
  </si>
  <si>
    <t xml:space="preserve">Deterioro Acumulado de Bienes en Concesión </t>
  </si>
  <si>
    <t xml:space="preserve">Depreciación Acumulada de Bienes Concesionados </t>
  </si>
  <si>
    <t xml:space="preserve"> H. Saldo de las cuentas de Mobiliario de Uso Público, Deterioro y Depreciación Acumulada de Mobiliario de Uso Público</t>
  </si>
  <si>
    <t xml:space="preserve">Mobiliario de Uso Püblico </t>
  </si>
  <si>
    <t>Deterioro Acumulado de Mobiliario de Uso Público</t>
  </si>
  <si>
    <t xml:space="preserve">Depreciación Acumulada de  Mobiliario de Uso Público </t>
  </si>
  <si>
    <t>Nota 19: Activos Intangibles</t>
  </si>
  <si>
    <t>A.Detalles de los saldos de las cuentas de Activos Intangibles</t>
  </si>
  <si>
    <t>Programas y Licencias Computacionales</t>
  </si>
  <si>
    <t>Sistemas de Información</t>
  </si>
  <si>
    <t>Páginas Web</t>
  </si>
  <si>
    <t>Patentes y Derechos de Autor</t>
  </si>
  <si>
    <t>Derechos de Aprovechamiento de Aguas</t>
  </si>
  <si>
    <t>Otros Activos Intangibles</t>
  </si>
  <si>
    <t xml:space="preserve">TOTAL </t>
  </si>
  <si>
    <t xml:space="preserve"> Detalle de los saldos de las cuentas de Amortización  Acumulada</t>
  </si>
  <si>
    <t>Amortización Acumulada de Programas y Licencias Computacionales</t>
  </si>
  <si>
    <t>Amortización Acumulada de Sistemas de Información</t>
  </si>
  <si>
    <t>Amortización Acumulada de Páginas Web</t>
  </si>
  <si>
    <t>Amortización Acumulada de Otros Activos Intangibles</t>
  </si>
  <si>
    <t xml:space="preserve"> Detalle de los saldos de las cuentas de Deterioro  Acumulado</t>
  </si>
  <si>
    <t>Deterioro Acumulado de Páginas Web</t>
  </si>
  <si>
    <t>Deterioro Acumulado  de Patentes y Derechos de Autor</t>
  </si>
  <si>
    <t>Deterioro Acumulado  de Programas y Licencias Computacionales</t>
  </si>
  <si>
    <t>Deterioro Acumulado  de Sistemas de Información</t>
  </si>
  <si>
    <t>Deterioro Acumulado  de Derechos de Aprovechamiento de Aguas</t>
  </si>
  <si>
    <t>Deterioro Acumulado  de Otros Activos Intangibles</t>
  </si>
  <si>
    <t>Determinación del Valor Neto de los Activos Intangibles</t>
  </si>
  <si>
    <t>Activos Intangibles
Saldo Final 31/12/2021</t>
  </si>
  <si>
    <t>Amortización Acumulada 
Saldo Final a 31/12/2021</t>
  </si>
  <si>
    <t xml:space="preserve">Activos Intangibles - Neto </t>
  </si>
  <si>
    <t>Nota 20: Propiedades  de Inversión</t>
  </si>
  <si>
    <t>Edificaciones de Inversión</t>
  </si>
  <si>
    <t>Terrenos de Inversión</t>
  </si>
  <si>
    <t>Edificaciones de Inversión en Leasing</t>
  </si>
  <si>
    <t>Terrenos de Inversión en Leasing</t>
  </si>
  <si>
    <t>Nota 21: Activos Biológicos</t>
  </si>
  <si>
    <t xml:space="preserve">A. Detalle de los saldos de las cuentas de Activos Biológicos </t>
  </si>
  <si>
    <t>A.1 Activos Biológicos a Valor Razonable</t>
  </si>
  <si>
    <t>Variaciones del período</t>
  </si>
  <si>
    <t>Aumentos</t>
  </si>
  <si>
    <t>Disminuciones</t>
  </si>
  <si>
    <t>Plantas, Árboles y/o Bosques</t>
  </si>
  <si>
    <t>Animales</t>
  </si>
  <si>
    <t>A.2 Activos Biológicos al costo</t>
  </si>
  <si>
    <t>A.2.1 Detalle de los Saldos de las cuentas de Depreciación Acumulada de Activos Biológicos</t>
  </si>
  <si>
    <t>Depreciación Acumulada de Plantas, Árboles y/o Bosques</t>
  </si>
  <si>
    <t>Depreciación Acumulada de Animales</t>
  </si>
  <si>
    <t>A.2.2 Detalle de los Saldos de las cuentas de Deterioro Acumulado de Activos Biológicos</t>
  </si>
  <si>
    <t>Deterioro Acumulado de Plantas, Árboles y/o Bosques</t>
  </si>
  <si>
    <t>Deterioro Acumulado de Animales</t>
  </si>
  <si>
    <t>A.2.3 Determinación del Valor Neto de los Activos Biológicos</t>
  </si>
  <si>
    <t xml:space="preserve">Activos Bológicos - Neto </t>
  </si>
  <si>
    <t xml:space="preserve">Nota 22: Costos de Proyectos </t>
  </si>
  <si>
    <t>A. Estudios y proyectos realizados</t>
  </si>
  <si>
    <t>Costos Acumulados de Estudios Básicos</t>
  </si>
  <si>
    <t>Costos Acumulados de Proyectos</t>
  </si>
  <si>
    <t>SUBTOTAL</t>
  </si>
  <si>
    <t>Deterioro  Acumulado de Costos Acumulados de Proyectos</t>
  </si>
  <si>
    <t>B. Aplicación a Gastos Patrimoniales</t>
  </si>
  <si>
    <t>Aplicación a Gastos de Estudios Básicos</t>
  </si>
  <si>
    <t>Nota 23: Deuda Pública Interna</t>
  </si>
  <si>
    <t>Empréstitos de la Subsecretaría de Desarrollo Regional y Adminstrativo a Corto Plazo</t>
  </si>
  <si>
    <t>Otros Empréstitos Internos a Corto Plazo</t>
  </si>
  <si>
    <t>Créditos de Proveedores Nacionales a Corto Plazo</t>
  </si>
  <si>
    <t>Intereses Devengados y no Pagados por Deuda Interna por Empréstitos</t>
  </si>
  <si>
    <t>Intereses Devengados y no Pagados por Deuda Interna por Créditos de Proveedores Nacionales</t>
  </si>
  <si>
    <t>SUBTOTAL CORTO PLAZO</t>
  </si>
  <si>
    <t>Empréstitos de la Subsecretaría de Desarrollo Regional y Adminstrativo a Largo Plazo</t>
  </si>
  <si>
    <t>Otros Empréstitos Internos a Largo Plazo</t>
  </si>
  <si>
    <t>Créditos de Proveedores Nacionales a Largo Plazo</t>
  </si>
  <si>
    <t>SUBTOTAL LARGO PLAZO</t>
  </si>
  <si>
    <t>Nota 24: Cuentas por Pagar con Contraprestación</t>
  </si>
  <si>
    <t>C x P Gastos en Personal</t>
  </si>
  <si>
    <t>C x P Bienes y Servicios de Consumo</t>
  </si>
  <si>
    <t xml:space="preserve">Deuda Flotante </t>
  </si>
  <si>
    <t>Nota 25: Cuentas por Pagar sin Contraprestación</t>
  </si>
  <si>
    <t xml:space="preserve">C x P Tranferencias Corrientes </t>
  </si>
  <si>
    <t xml:space="preserve">C x P Tranferencias de Capital </t>
  </si>
  <si>
    <t>Nota 26: Provisiones</t>
  </si>
  <si>
    <t xml:space="preserve">Provisión por Impuesto a la Renta </t>
  </si>
  <si>
    <t>Provisiones por Juicios a Corto Plazo</t>
  </si>
  <si>
    <t xml:space="preserve">Provisión por Desmantelamiento y/o Rehabilitación a Corto Plazo </t>
  </si>
  <si>
    <t>Otras Provisiones a Corto Plazo</t>
  </si>
  <si>
    <t>Provisiones por Juicios a Largo Plazo</t>
  </si>
  <si>
    <t xml:space="preserve">Provisión por Desmantelamiento y/o Rehabilitación a Largo Plazo </t>
  </si>
  <si>
    <t>Otras Provisiones a Largo Plazo</t>
  </si>
  <si>
    <t xml:space="preserve">Nota 27: Obligaciones por Beneficios a los Empleados </t>
  </si>
  <si>
    <t>Provisión por Desahucio a Corto Plazo</t>
  </si>
  <si>
    <t>Provisión por Incentivo al Retiro a Corto Plazo</t>
  </si>
  <si>
    <t>Provisión por Retiro Anticipado a Corto Plazo</t>
  </si>
  <si>
    <t xml:space="preserve">Otras Provisiones por Beneficios a los Empleados de Cargo Fiscal a Corto Plazo </t>
  </si>
  <si>
    <t xml:space="preserve">Otras Provisiones por Vacaciones Reguladas por Código del Trabajo </t>
  </si>
  <si>
    <t>Otras Provisiones a los Empleados a Corto Plazo</t>
  </si>
  <si>
    <t>Provisión por Desahucio a Largo Plazo</t>
  </si>
  <si>
    <t xml:space="preserve">Otras Provisiones por Beneficios a los Empleados a Largo Plazo </t>
  </si>
  <si>
    <t>Nota 28: Pasivos por Leasing</t>
  </si>
  <si>
    <t>Acreedores por Leasing a Corto Plazo</t>
  </si>
  <si>
    <t>Acreedores por Leasing - Intereses</t>
  </si>
  <si>
    <t>Intereses Diferidos por Leasing a Corto Plazo</t>
  </si>
  <si>
    <t>Intereses Diferidos por Leasing a Largo Plazo</t>
  </si>
  <si>
    <t>Acreedores por Leasing a Largo Plazo</t>
  </si>
  <si>
    <t xml:space="preserve">Nota 29: Pasivos por Concesiones </t>
  </si>
  <si>
    <t>Obligaciones de Pago Diferido por Concesiones a Corto Plazo</t>
  </si>
  <si>
    <t>Gastos Diferidos por Concesiones a Corto Plazo</t>
  </si>
  <si>
    <t>Pasivos por Concesión de Derechos a Corto Plazo</t>
  </si>
  <si>
    <t>Obligaciones de Pago Diferido por Concesiones a Largo Plazo</t>
  </si>
  <si>
    <t>Gastos Diferidos por Concesiones a Largo Plazo</t>
  </si>
  <si>
    <t>Pasivos por Concesión de Derechos a Largo Plazo</t>
  </si>
  <si>
    <t>Nota 30 : Acreedores por Transferencias Reintegrables</t>
  </si>
  <si>
    <t>Acreedores por Transferencias Corrientes de Otras Entidades Públicas</t>
  </si>
  <si>
    <t>Acreedores por Transferencias de Capital de Otras Entidades Públicas </t>
  </si>
  <si>
    <t>Nota 31: Ingresos Anticipados</t>
  </si>
  <si>
    <t>Arriendo de Inmuebles</t>
  </si>
  <si>
    <t>Nota 32: Otros Pasivos</t>
  </si>
  <si>
    <t>Documentos Caducados</t>
  </si>
  <si>
    <t>Acreedores</t>
  </si>
  <si>
    <t>Fondos de Terceros</t>
  </si>
  <si>
    <t>IVA - Débito Fiscal (*)</t>
  </si>
  <si>
    <t>Obligaciones con el Fondo Común Municipal por Anticipos Obtenidos</t>
  </si>
  <si>
    <t>Obligaciones con la Subsecretaría de Educación por Anticipos Obtenidos</t>
  </si>
  <si>
    <t>Obligaciones con Servicios de Salud por Anticipos Obtenidos</t>
  </si>
  <si>
    <t>Obligaciones por Aportes al Fondo Común Municipal</t>
  </si>
  <si>
    <t>Obligaciones con Registro de Multas de Tránsito</t>
  </si>
  <si>
    <t>Obligaciones por Recaudaciones de Multas de Otras Municipalidades - TAG</t>
  </si>
  <si>
    <t>Obligaciones Varias por Recaudaciones de Multas de Otras Municipalidades</t>
  </si>
  <si>
    <t>Convenios por Aportes No Enterados al Fondo Común Municipal</t>
  </si>
  <si>
    <t>Nota 33: Estado de Situación Presupuestaria</t>
  </si>
  <si>
    <t xml:space="preserve">INGRESOS </t>
  </si>
  <si>
    <t>Presupuesto Actualizado 
M$</t>
  </si>
  <si>
    <t>Ejecución Devengada
 M$</t>
  </si>
  <si>
    <t>Diferencia
 M$</t>
  </si>
  <si>
    <t>SUBTÍTULO</t>
  </si>
  <si>
    <t>GASTOS</t>
  </si>
  <si>
    <t>TOTALES</t>
  </si>
  <si>
    <t>03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</si>
  <si>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</si>
  <si>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</si>
  <si>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</si>
  <si>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</si>
  <si>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</si>
  <si>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</si>
  <si>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</si>
  <si>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</si>
  <si>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</si>
  <si>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</si>
  <si>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Nota 34: Estado de Cambios en el Patrimonio Neto</t>
  </si>
  <si>
    <t>Nota 35: Información Financiera de las Corporaciones Municipales</t>
  </si>
  <si>
    <t xml:space="preserve">Nota 36: Activos y Pasivos Contingentes. </t>
  </si>
  <si>
    <t>A. Activos Contingentes: Indicar los montos estimados vigentes, según el siguiente formato</t>
  </si>
  <si>
    <t xml:space="preserve">CLASE DE ACTIVO CONTINGENTE </t>
  </si>
  <si>
    <t xml:space="preserve">Estimación al
 31-12-2021
M$ </t>
  </si>
  <si>
    <t>B. Pasivos Contingentes: Indicar los montos estimados vigentes, según el siguiente formato</t>
  </si>
  <si>
    <t xml:space="preserve">CLASE DE PASIVO CONTINGENTE </t>
  </si>
  <si>
    <t>Nota 37: Hechos Ocurridos después de la Fecha de Presentación.</t>
  </si>
  <si>
    <t>NATURALEZA DEL EVENTO</t>
  </si>
  <si>
    <t>C x C Ingresos de Operación</t>
  </si>
  <si>
    <t>C x C Otros Ingresos Corrientes</t>
  </si>
  <si>
    <t>C x C Venta de Activos Financieros</t>
  </si>
  <si>
    <t>C x C Recuperacipon de Préstamos</t>
  </si>
  <si>
    <t>C x C Endeudamiento</t>
  </si>
  <si>
    <t>C x C Venta de Activos No Financieros</t>
  </si>
  <si>
    <t>C x P Prestaciones de Seguridad Social</t>
  </si>
  <si>
    <t>C x P Integros Al Fisco</t>
  </si>
  <si>
    <t>C x P Otros Gastos Corrientes</t>
  </si>
  <si>
    <t>C x P Adquisición de Activos Financieros</t>
  </si>
  <si>
    <t>C x P Iniciativas de Inversión</t>
  </si>
  <si>
    <t>C x P Servicio de la Deuda</t>
  </si>
  <si>
    <t>C x P Péstamos</t>
  </si>
  <si>
    <t>C x P Adquisición de Activos No Financieros</t>
  </si>
  <si>
    <t xml:space="preserve">Nota 1: Descripción de la Entidad </t>
  </si>
  <si>
    <t>Nombre del municipio:</t>
  </si>
  <si>
    <t>Rut:</t>
  </si>
  <si>
    <t>Región</t>
  </si>
  <si>
    <t>Servicios Traspasados:</t>
  </si>
  <si>
    <t>Nota 2: Resumen de Normas Contables Aplicadas</t>
  </si>
  <si>
    <t>Misión Institucional:</t>
  </si>
  <si>
    <t>Gastos en Personal</t>
  </si>
  <si>
    <t>Bienes y Servicios de Consumo</t>
  </si>
  <si>
    <t>Prestaciones de Seguridad Social</t>
  </si>
  <si>
    <t>Integros Al Fisco</t>
  </si>
  <si>
    <t>Otros Gastos Corrientes</t>
  </si>
  <si>
    <t>Adquisición de Activos No Financieros</t>
  </si>
  <si>
    <t>Adquisición de Activos Financieros</t>
  </si>
  <si>
    <t>Iniciativas de Inversión</t>
  </si>
  <si>
    <t>Péstamos</t>
  </si>
  <si>
    <t>Servicio de la Deuda</t>
  </si>
  <si>
    <t>Transferencias Corrientes</t>
  </si>
  <si>
    <t>Saldo Final de Caja</t>
  </si>
  <si>
    <t>Transferencias de Capital</t>
  </si>
  <si>
    <t>Tributos sobre el uso de bienes y la realización de actividades</t>
  </si>
  <si>
    <t>Rentas de la Propiedad</t>
  </si>
  <si>
    <t>Ingresos de Operación</t>
  </si>
  <si>
    <t>Otros Ingresos Corrientes</t>
  </si>
  <si>
    <t>Venta de Activos No Financieros</t>
  </si>
  <si>
    <t>Venta de Activos Financieros</t>
  </si>
  <si>
    <t>Recuperación de Préstamos</t>
  </si>
  <si>
    <t>Transferencias para Gastos de Capital</t>
  </si>
  <si>
    <t>Endeudamiento</t>
  </si>
  <si>
    <t>Saldo Inicial de Caja</t>
  </si>
  <si>
    <t>Bienes de Uso Depreciables-Neto</t>
  </si>
  <si>
    <t>Cantidad de Cuentas Corrientes año 2022</t>
  </si>
  <si>
    <t>Distribución del saldo total, según antigüedad</t>
  </si>
  <si>
    <t>Saldos originados en el año 2022</t>
  </si>
  <si>
    <t>Año 2022</t>
  </si>
  <si>
    <t>2022, en M$ (miles de pesos)</t>
  </si>
  <si>
    <t>Indicar monto consumido en el periodo contable 2022</t>
  </si>
  <si>
    <t>Saldo al 31/12/2022</t>
  </si>
  <si>
    <t>Saldo al 31/12/2021</t>
  </si>
  <si>
    <t>Ajustes a los saldos inciales efectuados a la Apertura</t>
  </si>
  <si>
    <t>Amortización Acumulada del Periodo 2022</t>
  </si>
  <si>
    <t>A. Detalle de los Saldos de las cuentas de Propiedades de inversión</t>
  </si>
  <si>
    <t xml:space="preserve">Aplicación a Gastos de Proyectos </t>
  </si>
  <si>
    <t>a) Indicar los saldos vigentes de las cuentas de Provisiones, subgrupo 224, nivel 1, de acuerdo con el plan de cuentas. (oficio CGR Nº E11.061, de 2020).</t>
  </si>
  <si>
    <t xml:space="preserve">b) Movimiento de las Provisiones </t>
  </si>
  <si>
    <t>Concepto</t>
  </si>
  <si>
    <t>Provisión por Impuesto a la Renta</t>
  </si>
  <si>
    <t xml:space="preserve">Provisiones por Juicios </t>
  </si>
  <si>
    <t>Provisión por Desmantelamiento y/o Rehabilitación</t>
  </si>
  <si>
    <t>Otras Provisiones</t>
  </si>
  <si>
    <t>Saldo Inicial al 01/01/2022</t>
  </si>
  <si>
    <t>Nuevas provisiones</t>
  </si>
  <si>
    <t>Incremento o disminución de provisiones existentes al 01/01/2022</t>
  </si>
  <si>
    <t xml:space="preserve">Incremento o disminución de las nuevas  provisiones </t>
  </si>
  <si>
    <t>Pagos de provisiones(*)</t>
  </si>
  <si>
    <t>Reversiones de provisiones(**)</t>
  </si>
  <si>
    <t>Reclasificación de provisiones de largo a corto plazo</t>
  </si>
  <si>
    <t>Provisión por Incentivo al Retiro</t>
  </si>
  <si>
    <t xml:space="preserve">Provisión por Retiro Anticipado </t>
  </si>
  <si>
    <t>Indicar monto reconocido como ingreso patrimonial en el periodo contable 2022</t>
  </si>
  <si>
    <t>Nota 39: Información Relevante a detallar que no se encuentra en las Notas Anteriores</t>
  </si>
  <si>
    <t xml:space="preserve">Nota 38: Castigo de Deudores </t>
  </si>
  <si>
    <t xml:space="preserve"> Decreto Alcaldicio</t>
  </si>
  <si>
    <t>Monto Castigado
M$</t>
  </si>
  <si>
    <t>Código de Cuenta</t>
  </si>
  <si>
    <t xml:space="preserve">Número </t>
  </si>
  <si>
    <t>Fecha</t>
  </si>
  <si>
    <t>MUNICIPALIDAD DE ANCUD</t>
  </si>
  <si>
    <t>69230100-5</t>
  </si>
  <si>
    <t>REGION DE LOS LAGOS</t>
  </si>
  <si>
    <t xml:space="preserve">n)  ESTA MUNICIPALIDAD NO PRESENTA DEUDA PUBLICA.-_x000D_
</t>
  </si>
  <si>
    <t>Saldo total M$ al 31/12/2023</t>
  </si>
  <si>
    <t>Saldo total M$ al 31/12/2022</t>
  </si>
  <si>
    <t>Cantidad de Cuentas Corrientes año 2023</t>
  </si>
  <si>
    <t>Saldo total al 31/12/2023</t>
  </si>
  <si>
    <t>Saldo total al 31/12/2022</t>
  </si>
  <si>
    <t>Saldos originados en el año 2023</t>
  </si>
  <si>
    <t>Saldos originados en años anteriores al 2022</t>
  </si>
  <si>
    <t>Año 2023</t>
  </si>
  <si>
    <t xml:space="preserve"> 71420700-8      </t>
  </si>
  <si>
    <t>CORP. MUNICP.DE ANCUD PARA EDUC.SALUD</t>
  </si>
  <si>
    <t xml:space="preserve"> 69230100-5      </t>
  </si>
  <si>
    <t xml:space="preserve"> 60805000-0      </t>
  </si>
  <si>
    <t>TESORERIA GENERAL DE LA REPUBLICA</t>
  </si>
  <si>
    <t xml:space="preserve"> 72221800-0      </t>
  </si>
  <si>
    <t>GOBIERNO REGIONAL DECIMA REGION LOS LAGOS</t>
  </si>
  <si>
    <t xml:space="preserve"> 4084200-4       </t>
  </si>
  <si>
    <t>CARCAMO  GRACIELA</t>
  </si>
  <si>
    <t xml:space="preserve"> 70200800-k      </t>
  </si>
  <si>
    <t>CORPORACION DE CAPACITACION DE LA CONSTRUCCION</t>
  </si>
  <si>
    <t xml:space="preserve"> 12014803-6      </t>
  </si>
  <si>
    <t>DIAZ SOTOMAYOR MANUEL ALEJANDRO</t>
  </si>
  <si>
    <t xml:space="preserve"> 61802010-k      </t>
  </si>
  <si>
    <t>SECRET.REGIONAL MINIST.DE VIVIENDA Y URBANISMO REG.DE LOS L</t>
  </si>
  <si>
    <t xml:space="preserve"> 61968500-8      </t>
  </si>
  <si>
    <t>JUZGADO DE GARANTIA DE ANCUD</t>
  </si>
  <si>
    <t xml:space="preserve"> 61531000-k      </t>
  </si>
  <si>
    <t>SERVICIO NACIONAL DE CAPACITACION Y EMPLEO</t>
  </si>
  <si>
    <t xml:space="preserve"> 61979930-5      </t>
  </si>
  <si>
    <t>MINISTERIO DE MEDIO AMBIENTE</t>
  </si>
  <si>
    <t>Saldo al 31/12/2023</t>
  </si>
  <si>
    <t>2023, en M$ (miles de pesos)</t>
  </si>
  <si>
    <t>Saldo originado en el año 2023</t>
  </si>
  <si>
    <t>Indicar monto consumido en el periodo contable 2023</t>
  </si>
  <si>
    <t>Saldo Inicial 2023 (sin considerar asjustes)</t>
  </si>
  <si>
    <t>Saldo Inicial 2022 (sin considerar asjustes)</t>
  </si>
  <si>
    <t>Amortización Acumulada del Periodo 2023</t>
  </si>
  <si>
    <t>Deterioro Acumulada del Periodo 2023</t>
  </si>
  <si>
    <t>Deterioro Acumulada del Periodo 2022</t>
  </si>
  <si>
    <t>Bienes de Uso Depreciables Saldo al 31/12/2023</t>
  </si>
  <si>
    <t>Bienes de Uso Depreciables Saldo al 31/12/2022</t>
  </si>
  <si>
    <t>Deterioro Acumulado Saldo al 31/12/2023</t>
  </si>
  <si>
    <t>Deterioro Acumulado Saldo al 31/12/2022</t>
  </si>
  <si>
    <t>Depreciación Acumulada Saldo al 31/12/2023</t>
  </si>
  <si>
    <t>Depreciación Acumulada Saldo al 31/12/2022</t>
  </si>
  <si>
    <t>Activos Intangibles Saldo al 31/12/2023</t>
  </si>
  <si>
    <t>Amortización Acumulada Saldo al 31/12/2023</t>
  </si>
  <si>
    <t>Variación Valor Razonable2023</t>
  </si>
  <si>
    <t>Variación Valor Razonable2022</t>
  </si>
  <si>
    <t>Variación Valor Razonable 2023</t>
  </si>
  <si>
    <t>Variación Valor Razonable 2022</t>
  </si>
  <si>
    <t>Depreciación Acumulada del periodo 2023</t>
  </si>
  <si>
    <t>Depreciación Acumulada del periodo 2022</t>
  </si>
  <si>
    <t>Deterioro Acumulada del periodo 2023</t>
  </si>
  <si>
    <t>Deterioro Acumulada del periodo 2022</t>
  </si>
  <si>
    <t>Activos Biológicos Saldo al 31/12/2023</t>
  </si>
  <si>
    <t>Activos Biológicos Saldo al 31/12/2022</t>
  </si>
  <si>
    <t>Indicar monto reconocido como ingreso patrimonial en el periodo contable 2023</t>
  </si>
  <si>
    <t>Estimación al  31/12/2023 M$</t>
  </si>
  <si>
    <t>31/12/2023,en M$ (miles de pesos)</t>
  </si>
  <si>
    <t>No Tiene</t>
  </si>
  <si>
    <t>"""Nota 1: DESCRIPCION DE LA ENTIDAD_x000D_
_x000D_
Nombre del Municipio: Ilustre Municipalidad de Ancud_x000D_
Rut: 69.230.100-5_x000D_
Región: Los Lagos_x000D_
Servicios Traspasados: Este Municipio no posee servicios traspasados, ya que cuenta con Corporación Municipal de Educación, Salud y Atención al Menor y la Corporación Cultural Municipal, cuyos datos son las siguientes:_x000D_
Razón Social: Corporación Municipal de Educación, Salud y Atención al Menor de Ancud._x000D_
Rut: 71.420.700-8_x000D_
Razón Social: Corporación Cultural Municipal de Ancud._x000D_
Rut: 65.293.750-0_x000D_
Otros: El Municipio no posee otras entidades de derecho privado donde tenga participación._x000D_
Misión Institucional: Ejercer la administración local de la Comuna, satisfacer las necesidades de la comunidad local y asegurar su participación en el progreso económico, social y cultural de la comuna._x000D_
Disposiciones que nos Rigen: La Constitución Política de la República de Chile, la Ley 18.695 Orgánica Constitucional de Municipalidades, Ley 18.883 Estatuto Administrativo para Funcionarios Municipales.</t>
  </si>
  <si>
    <t xml:space="preserve">a) LOS ESTADOS FINANCIEROS  INCLUIDAS LAS NOTAS HAN SIDO EMITI-_x000D_
DAS POR EL PERIODO 01 DE ENERO AL 31 DE DICIEMBRE 2023, SE PRE-_x000D_
SENTA EN FORMA COMPARATIVA LOS ESTADOS FINANCIEROS DEL_x000D_
AÑO 2022.-_x000D_
</t>
  </si>
  <si>
    <t xml:space="preserve">b)  LOS ESTADOS FINANCIEROS HAN SIDO PREPARADOS DE ACUERDO_x000D_
CON LOS PRINCIPIOS NORMAS Y PROCEDIMIENTOS ESTABLECIDOS_x000D_
POR LA CONTRALORIA GENERAL DE LA REPUBLICA MEDIANTE RESOLUCIÓN 
NO. 3, DE 2020 Y SUS POSTERIORES MODIFICACIONES.-_x000D_
</t>
  </si>
  <si>
    <t>c) NO APLICA PARA LA MUNICIPALIDAD DE ANCUD.-</t>
  </si>
  <si>
    <t>d) LOS ANTICIPOS DE FONDOS Y DEPOSITOS DE TERCEROS SON RECONOCIDOS A SU VALOR NOMINAL.-</t>
  </si>
  <si>
    <t xml:space="preserve">e) CORRESPONDE A DEUDORES POR TRANSFERENCIAS OTORGADAS A_x000D_
PRIVADOS Y QUE SE ENCUENTRAN PENDIENTES DE RENDICION E INGRESOS POR PERCIBIR.- 
</t>
  </si>
  <si>
    <t>f) ESTA MUNICIPALIDAD NO POSEE INVERSIONES FINANCIERAS.-</t>
  </si>
  <si>
    <t xml:space="preserve">g)  EL SALDO QUE SE MUESTRA CORRESPONDE A INGRESOS DEVENGA-_x000D_
DOS DURANTE EL EJERCICIO Y QUE NO SE PERCIBIERON , DE LOS _x000D_
CUALES M$ 1.250.683.259 CORRESPONDE A AÑOS ANTERIORES_x000D_.-
</t>
  </si>
  <si>
    <t>h) LOS BIENES DE USO MUEBLES SON RECONOCIDOS CUANDO SU COSTO UNITARIO DE ADQUISICION ES MAYOR O IGUAL A 3 UTM. PARA DETERMINADOS ACTIVOS COMO (EDIFICACIONES, EQUIPOS DE MAYOR COMPLEJIDAD, ENTRE OTRO) LA MUNICIPALIDAD LOS RECONOCERÁ SEPARADAMENTE COMO COMPONENTES.</t>
  </si>
  <si>
    <t xml:space="preserve">i) EL METODO DE CALCULO UTILIZADO ES EL LINEAL Y LA TABLA DE VIDA_x000D_
UTIL ES LA QUE SE DETALLA EN LA RESOLUCION NO. 3 DE 2020, EL REGIS-_x000D_
TRO CONTABLE DE DEPRECIACION ES INDIRECTO, LLEVANDOSE A CUEN-_x000D_
TAS DE DEPRECIACION ACUMULADA.-_x000D_ESTA MUNICIPALIDAD NO APLICA LA POLITICA DE GRUPO HOMOGENEO.-
</t>
  </si>
  <si>
    <t>j) LA MUNICIPALIDAD DE ANCUD NO MANEJA EXISTENCIAS.-</t>
  </si>
  <si>
    <t>k) LA MUNICIPALIDAD DE ANCUD NO POSEE BIENES DE USO EN LEASING.-</t>
  </si>
  <si>
    <t>l) LA MUNICIPALIDAD DE ANCUD NO POSEE ACTIVOS INTANGIBLES.-</t>
  </si>
  <si>
    <t xml:space="preserve">o) SALDO CORRESPONDE A ANTICIPOS A TERCEROS POR LOS CUALES_x000D_
SE DE BE RENDIR CUENTA (CAJA CHICA), AJUSTE A BOLETAS DE_x000D_
GARANTIAS NO CONTABILIZADAS, AJUSTE A POR CARGO DE BANCO.-_x000D_
</t>
  </si>
  <si>
    <t xml:space="preserve">ñ) NO SE HAN OTORGADO PRESTAMOS DURANTE EL EJERCICIO DEL AÑO 2023, SIN EMBARGO SE OBSERVA UN SALDO DE ARRASTRE DE AÑOS ANTERIORES POR LA SUMA DE M$10.081.-
</t>
  </si>
  <si>
    <t xml:space="preserve">m)  SE PRESENTAN M$59.163 EN CUENTAS DEVENGADAS Y NO PAGA-_x000D_
DAS.-
</t>
  </si>
  <si>
    <t>Se adjuntan como archivos aparte del sector municipal.</t>
  </si>
  <si>
    <t>JUAN MILLATUREO OYARZO</t>
  </si>
  <si>
    <t>Director de Administración y Finanzas (s)</t>
  </si>
  <si>
    <t>CARLOS GOMEZ MIRANDA</t>
  </si>
  <si>
    <t>Alcalde de Ancud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</si>
</sst>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* #,##0_ ;_ &quot;$&quot;* \-#,##0_ ;_ &quot;$&quot;* &quot;-&quot;_ ;_ @_ 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7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/>
      <right style="medium">
        <color auto="1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/>
      <right style="medium">
        <color auto="1"/>
      </right>
      <top style="thin">
        <color rgb="FF80808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A6A6A6"/>
      </bottom>
      <diagonal/>
    </border>
    <border>
      <left/>
      <right style="medium">
        <color auto="1"/>
      </right>
      <top style="medium">
        <color auto="1"/>
      </top>
      <bottom style="thin">
        <color rgb="FFA6A6A6"/>
      </bottom>
      <diagonal/>
    </border>
    <border>
      <left/>
      <right style="thin">
        <color auto="1"/>
      </right>
      <top style="medium">
        <color auto="1"/>
      </top>
      <bottom style="thin">
        <color rgb="FFA6A6A6"/>
      </bottom>
      <diagonal/>
    </border>
    <border>
      <left/>
      <right/>
      <top style="medium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A6A6A6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A6A6A6"/>
      </bottom>
      <diagonal/>
    </border>
    <border>
      <left style="medium">
        <color auto="1"/>
      </left>
      <right/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 style="thin">
        <color rgb="FFA6A6A6"/>
      </top>
      <bottom style="thin">
        <color rgb="FFA6A6A6"/>
      </bottom>
      <diagonal/>
    </border>
    <border>
      <left/>
      <right style="medium">
        <color auto="1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medium">
        <color auto="1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/>
      <top style="thin">
        <color rgb="FFA6A6A6"/>
      </top>
      <bottom/>
      <diagonal/>
    </border>
    <border>
      <left style="medium">
        <color auto="1"/>
      </left>
      <right style="medium">
        <color auto="1"/>
      </right>
      <top style="thin">
        <color rgb="FFA6A6A6"/>
      </top>
      <bottom/>
      <diagonal/>
    </border>
    <border>
      <left/>
      <right style="medium">
        <color auto="1"/>
      </right>
      <top style="thin">
        <color rgb="FFA6A6A6"/>
      </top>
      <bottom/>
      <diagonal/>
    </border>
    <border>
      <left/>
      <right style="thin">
        <color auto="1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 style="thin">
        <color auto="1"/>
      </left>
      <right style="thin">
        <color auto="1"/>
      </right>
      <top style="thin">
        <color rgb="FFA6A6A6"/>
      </top>
      <bottom/>
      <diagonal/>
    </border>
    <border>
      <left style="thin">
        <color auto="1"/>
      </left>
      <right style="medium">
        <color auto="1"/>
      </right>
      <top style="thin">
        <color rgb="FFA6A6A6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FFFFFF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808080"/>
      </bottom>
      <diagonal/>
    </border>
    <border>
      <left/>
      <right/>
      <top style="thin">
        <color rgb="FF808080"/>
      </top>
      <bottom style="medium">
        <color auto="1"/>
      </bottom>
      <diagonal/>
    </border>
    <border>
      <left/>
      <right/>
      <top style="medium">
        <color auto="1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808080"/>
      </top>
      <bottom/>
      <diagonal/>
    </border>
    <border>
      <left/>
      <right style="medium">
        <color auto="1"/>
      </right>
      <top style="thin">
        <color rgb="FF80808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A6A6A6"/>
      </bottom>
      <diagonal/>
    </border>
    <border>
      <left/>
      <right/>
      <top style="medium">
        <color auto="1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 style="thin">
        <color rgb="FFA6A6A6"/>
      </top>
      <bottom style="medium">
        <color auto="1"/>
      </bottom>
      <diagonal/>
    </border>
    <border>
      <left/>
      <right/>
      <top style="thin">
        <color rgb="FFA6A6A6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A6A6A6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A6A6A6"/>
      </top>
      <bottom style="thin">
        <color rgb="FFA6A6A6"/>
      </bottom>
      <diagonal/>
    </border>
    <border>
      <left/>
      <right style="medium">
        <color auto="1"/>
      </right>
      <top style="thin">
        <color rgb="FFA6A6A6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A6A6A6"/>
      </bottom>
      <diagonal/>
    </border>
    <border>
      <left/>
      <right style="medium">
        <color auto="1"/>
      </right>
      <top/>
      <bottom style="thin">
        <color rgb="FFA6A6A6"/>
      </bottom>
      <diagonal/>
    </border>
    <border>
      <left style="medium">
        <color auto="1"/>
      </left>
      <right style="medium">
        <color auto="1"/>
      </right>
      <top style="thin">
        <color rgb="FFA6A6A6"/>
      </top>
      <bottom/>
      <diagonal/>
    </border>
    <border>
      <left/>
      <right style="medium">
        <color auto="1"/>
      </right>
      <top style="thin">
        <color rgb="FFA6A6A6"/>
      </top>
      <bottom/>
      <diagonal/>
    </border>
    <border>
      <left style="medium">
        <color auto="1"/>
      </left>
      <right style="medium">
        <color auto="1"/>
      </right>
      <top style="medium">
        <color indexed="0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0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416">
    <xf numFmtId="0" fontId="0" fillId="0" borderId="0" xfId="0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68" xfId="0" applyNumberFormat="1" applyFont="1" applyFill="1" applyBorder="1" applyAlignment="1" applyProtection="1">
      <alignment horizontal="center" wrapText="1"/>
    </xf>
    <xf numFmtId="0" fontId="4" fillId="0" borderId="69" xfId="0" applyNumberFormat="1" applyFont="1" applyFill="1" applyBorder="1" applyAlignment="1" applyProtection="1">
      <alignment vertical="center"/>
    </xf>
    <xf numFmtId="0" fontId="4" fillId="0" borderId="7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3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" fontId="2" fillId="2" borderId="68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/>
    <xf numFmtId="0" fontId="5" fillId="0" borderId="0" xfId="0" applyFont="1" applyFill="1"/>
    <xf numFmtId="0" fontId="2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justify" vertical="center"/>
    </xf>
    <xf numFmtId="0" fontId="4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3" fontId="8" fillId="2" borderId="7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left" vertical="center"/>
    </xf>
    <xf numFmtId="3" fontId="10" fillId="0" borderId="12" xfId="0" applyNumberFormat="1" applyFont="1" applyFill="1" applyBorder="1" applyAlignment="1" applyProtection="1">
      <alignment horizontal="right" vertical="center"/>
    </xf>
    <xf numFmtId="3" fontId="11" fillId="3" borderId="12" xfId="0" applyNumberFormat="1" applyFont="1" applyFill="1" applyBorder="1" applyAlignment="1" applyProtection="1">
      <alignment horizontal="right" vertical="center" wrapText="1"/>
    </xf>
    <xf numFmtId="0" fontId="10" fillId="0" borderId="14" xfId="0" applyNumberFormat="1" applyFont="1" applyFill="1" applyBorder="1" applyAlignment="1" applyProtection="1">
      <alignment horizontal="left" vertical="center"/>
    </xf>
    <xf numFmtId="3" fontId="11" fillId="3" borderId="14" xfId="0" applyNumberFormat="1" applyFont="1" applyFill="1" applyBorder="1" applyAlignment="1" applyProtection="1">
      <alignment horizontal="right" vertical="center" wrapText="1"/>
    </xf>
    <xf numFmtId="0" fontId="10" fillId="0" borderId="16" xfId="0" applyNumberFormat="1" applyFont="1" applyFill="1" applyBorder="1" applyAlignment="1" applyProtection="1">
      <alignment horizontal="left" vertical="center"/>
    </xf>
    <xf numFmtId="3" fontId="11" fillId="3" borderId="16" xfId="0" applyNumberFormat="1" applyFont="1" applyFill="1" applyBorder="1" applyAlignment="1" applyProtection="1">
      <alignment horizontal="right" vertical="center" wrapText="1"/>
    </xf>
    <xf numFmtId="3" fontId="9" fillId="2" borderId="7" xfId="0" applyNumberFormat="1" applyFont="1" applyFill="1" applyBorder="1" applyAlignment="1" applyProtection="1">
      <alignment horizontal="right" vertical="center" wrapText="1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horizontal="center" vertical="center"/>
    </xf>
    <xf numFmtId="49" fontId="9" fillId="3" borderId="29" xfId="0" applyNumberFormat="1" applyFont="1" applyFill="1" applyBorder="1" applyAlignment="1" applyProtection="1">
      <alignment horizontal="center" vertical="center" wrapText="1"/>
    </xf>
    <xf numFmtId="3" fontId="9" fillId="3" borderId="30" xfId="0" applyNumberFormat="1" applyFont="1" applyFill="1" applyBorder="1" applyAlignment="1" applyProtection="1">
      <alignment horizontal="right" vertical="center" wrapText="1"/>
    </xf>
    <xf numFmtId="3" fontId="9" fillId="3" borderId="31" xfId="0" applyNumberFormat="1" applyFont="1" applyFill="1" applyBorder="1" applyAlignment="1" applyProtection="1">
      <alignment horizontal="right" vertical="center" wrapText="1"/>
    </xf>
    <xf numFmtId="3" fontId="9" fillId="3" borderId="32" xfId="0" applyNumberFormat="1" applyFont="1" applyFill="1" applyBorder="1" applyAlignment="1" applyProtection="1">
      <alignment horizontal="right" vertical="center" wrapText="1"/>
    </xf>
    <xf numFmtId="3" fontId="11" fillId="3" borderId="33" xfId="0" applyNumberFormat="1" applyFont="1" applyFill="1" applyBorder="1" applyAlignment="1" applyProtection="1">
      <alignment horizontal="right" vertical="center" wrapText="1"/>
    </xf>
    <xf numFmtId="0" fontId="9" fillId="2" borderId="34" xfId="0" applyNumberFormat="1" applyFont="1" applyFill="1" applyBorder="1" applyAlignment="1" applyProtection="1">
      <alignment horizontal="center" vertical="center"/>
    </xf>
    <xf numFmtId="49" fontId="9" fillId="3" borderId="36" xfId="0" applyNumberFormat="1" applyFont="1" applyFill="1" applyBorder="1" applyAlignment="1" applyProtection="1">
      <alignment horizontal="center" vertical="center" wrapText="1"/>
    </xf>
    <xf numFmtId="3" fontId="9" fillId="3" borderId="37" xfId="0" applyNumberFormat="1" applyFont="1" applyFill="1" applyBorder="1" applyAlignment="1" applyProtection="1">
      <alignment horizontal="right" vertical="center" wrapText="1"/>
    </xf>
    <xf numFmtId="3" fontId="9" fillId="3" borderId="38" xfId="0" applyNumberFormat="1" applyFont="1" applyFill="1" applyBorder="1" applyAlignment="1" applyProtection="1">
      <alignment horizontal="right" vertical="center" wrapText="1"/>
    </xf>
    <xf numFmtId="3" fontId="9" fillId="3" borderId="39" xfId="0" applyNumberFormat="1" applyFont="1" applyFill="1" applyBorder="1" applyAlignment="1" applyProtection="1">
      <alignment horizontal="right" vertical="center" wrapText="1"/>
    </xf>
    <xf numFmtId="3" fontId="11" fillId="3" borderId="40" xfId="0" applyNumberFormat="1" applyFont="1" applyFill="1" applyBorder="1" applyAlignment="1" applyProtection="1">
      <alignment horizontal="right" vertical="center" wrapText="1"/>
    </xf>
    <xf numFmtId="49" fontId="11" fillId="3" borderId="36" xfId="0" applyNumberFormat="1" applyFont="1" applyFill="1" applyBorder="1" applyAlignment="1" applyProtection="1">
      <alignment horizontal="center" vertical="center" wrapText="1"/>
    </xf>
    <xf numFmtId="3" fontId="11" fillId="3" borderId="37" xfId="0" applyNumberFormat="1" applyFont="1" applyFill="1" applyBorder="1" applyAlignment="1" applyProtection="1">
      <alignment horizontal="right" vertical="center" wrapText="1"/>
    </xf>
    <xf numFmtId="3" fontId="11" fillId="3" borderId="38" xfId="0" applyNumberFormat="1" applyFont="1" applyFill="1" applyBorder="1" applyAlignment="1" applyProtection="1">
      <alignment horizontal="right" vertical="center" wrapText="1"/>
    </xf>
    <xf numFmtId="3" fontId="11" fillId="3" borderId="39" xfId="0" applyNumberFormat="1" applyFont="1" applyFill="1" applyBorder="1" applyAlignment="1" applyProtection="1">
      <alignment horizontal="right" vertical="center" wrapText="1"/>
    </xf>
    <xf numFmtId="0" fontId="9" fillId="2" borderId="41" xfId="0" applyNumberFormat="1" applyFont="1" applyFill="1" applyBorder="1" applyAlignment="1" applyProtection="1">
      <alignment horizontal="center" vertical="center"/>
    </xf>
    <xf numFmtId="49" fontId="11" fillId="3" borderId="43" xfId="0" applyNumberFormat="1" applyFont="1" applyFill="1" applyBorder="1" applyAlignment="1" applyProtection="1">
      <alignment horizontal="center" vertical="center" wrapText="1"/>
    </xf>
    <xf numFmtId="3" fontId="11" fillId="3" borderId="44" xfId="0" applyNumberFormat="1" applyFont="1" applyFill="1" applyBorder="1" applyAlignment="1" applyProtection="1">
      <alignment horizontal="right" vertical="center" wrapText="1"/>
    </xf>
    <xf numFmtId="3" fontId="11" fillId="3" borderId="45" xfId="0" applyNumberFormat="1" applyFont="1" applyFill="1" applyBorder="1" applyAlignment="1" applyProtection="1">
      <alignment horizontal="right" vertical="center" wrapText="1"/>
    </xf>
    <xf numFmtId="3" fontId="11" fillId="3" borderId="46" xfId="0" applyNumberFormat="1" applyFont="1" applyFill="1" applyBorder="1" applyAlignment="1" applyProtection="1">
      <alignment horizontal="right" vertical="center" wrapText="1"/>
    </xf>
    <xf numFmtId="3" fontId="11" fillId="3" borderId="47" xfId="0" applyNumberFormat="1" applyFont="1" applyFill="1" applyBorder="1" applyAlignment="1" applyProtection="1">
      <alignment horizontal="right" vertical="center" wrapText="1"/>
    </xf>
    <xf numFmtId="0" fontId="9" fillId="2" borderId="48" xfId="0" applyNumberFormat="1" applyFont="1" applyFill="1" applyBorder="1" applyAlignment="1" applyProtection="1">
      <alignment horizontal="center" vertical="center"/>
    </xf>
    <xf numFmtId="3" fontId="11" fillId="3" borderId="50" xfId="0" applyNumberFormat="1" applyFont="1" applyFill="1" applyBorder="1" applyAlignment="1" applyProtection="1">
      <alignment horizontal="right" vertical="center"/>
    </xf>
    <xf numFmtId="3" fontId="11" fillId="3" borderId="51" xfId="0" applyNumberFormat="1" applyFont="1" applyFill="1" applyBorder="1" applyAlignment="1" applyProtection="1">
      <alignment horizontal="right" vertical="center"/>
    </xf>
    <xf numFmtId="3" fontId="11" fillId="3" borderId="52" xfId="0" applyNumberFormat="1" applyFont="1" applyFill="1" applyBorder="1" applyAlignment="1" applyProtection="1">
      <alignment horizontal="right" vertical="center"/>
    </xf>
    <xf numFmtId="3" fontId="11" fillId="3" borderId="51" xfId="0" applyNumberFormat="1" applyFont="1" applyFill="1" applyBorder="1" applyAlignment="1" applyProtection="1">
      <alignment horizontal="right" vertical="center" wrapText="1"/>
    </xf>
    <xf numFmtId="3" fontId="11" fillId="3" borderId="53" xfId="0" applyNumberFormat="1" applyFont="1" applyFill="1" applyBorder="1" applyAlignment="1" applyProtection="1">
      <alignment horizontal="right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3" fontId="9" fillId="2" borderId="22" xfId="0" applyNumberFormat="1" applyFont="1" applyFill="1" applyBorder="1" applyAlignment="1" applyProtection="1">
      <alignment horizontal="right" vertical="center"/>
    </xf>
    <xf numFmtId="3" fontId="9" fillId="2" borderId="7" xfId="0" applyNumberFormat="1" applyFont="1" applyFill="1" applyBorder="1" applyAlignment="1" applyProtection="1">
      <alignment horizontal="right" vertical="center"/>
    </xf>
    <xf numFmtId="3" fontId="9" fillId="2" borderId="54" xfId="0" applyNumberFormat="1" applyFont="1" applyFill="1" applyBorder="1" applyAlignment="1" applyProtection="1">
      <alignment horizontal="right" vertical="center" wrapText="1"/>
    </xf>
    <xf numFmtId="3" fontId="11" fillId="3" borderId="12" xfId="0" applyNumberFormat="1" applyFont="1" applyFill="1" applyBorder="1" applyAlignment="1" applyProtection="1">
      <alignment horizontal="right" vertical="center"/>
    </xf>
    <xf numFmtId="3" fontId="11" fillId="3" borderId="14" xfId="0" applyNumberFormat="1" applyFont="1" applyFill="1" applyBorder="1" applyAlignment="1" applyProtection="1">
      <alignment horizontal="right" vertical="center"/>
    </xf>
    <xf numFmtId="3" fontId="11" fillId="3" borderId="16" xfId="0" applyNumberFormat="1" applyFont="1" applyFill="1" applyBorder="1" applyAlignment="1" applyProtection="1">
      <alignment horizontal="right" vertical="center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11" fillId="3" borderId="12" xfId="0" applyNumberFormat="1" applyFont="1" applyFill="1" applyBorder="1" applyAlignment="1" applyProtection="1">
      <alignment horizontal="left" vertical="center" wrapText="1"/>
    </xf>
    <xf numFmtId="3" fontId="11" fillId="2" borderId="96" xfId="0" applyNumberFormat="1" applyFont="1" applyFill="1" applyBorder="1" applyAlignment="1" applyProtection="1">
      <alignment horizontal="right" vertical="center"/>
    </xf>
    <xf numFmtId="3" fontId="11" fillId="0" borderId="12" xfId="0" applyNumberFormat="1" applyFont="1" applyFill="1" applyBorder="1" applyAlignment="1" applyProtection="1">
      <alignment horizontal="right" vertical="center"/>
    </xf>
    <xf numFmtId="0" fontId="11" fillId="3" borderId="14" xfId="0" applyNumberFormat="1" applyFont="1" applyFill="1" applyBorder="1" applyAlignment="1" applyProtection="1">
      <alignment horizontal="left" vertical="center" wrapText="1"/>
    </xf>
    <xf numFmtId="3" fontId="11" fillId="2" borderId="98" xfId="0" applyNumberFormat="1" applyFont="1" applyFill="1" applyBorder="1" applyAlignment="1" applyProtection="1">
      <alignment horizontal="right" vertical="center"/>
    </xf>
    <xf numFmtId="3" fontId="11" fillId="0" borderId="14" xfId="0" applyNumberFormat="1" applyFont="1" applyFill="1" applyBorder="1" applyAlignment="1" applyProtection="1">
      <alignment horizontal="right" vertical="center"/>
    </xf>
    <xf numFmtId="3" fontId="11" fillId="2" borderId="55" xfId="0" applyNumberFormat="1" applyFont="1" applyFill="1" applyBorder="1" applyAlignment="1" applyProtection="1">
      <alignment horizontal="right" vertical="center"/>
    </xf>
    <xf numFmtId="0" fontId="11" fillId="3" borderId="16" xfId="0" applyNumberFormat="1" applyFont="1" applyFill="1" applyBorder="1" applyAlignment="1" applyProtection="1">
      <alignment horizontal="left" vertical="center" wrapText="1"/>
    </xf>
    <xf numFmtId="3" fontId="11" fillId="0" borderId="16" xfId="0" applyNumberFormat="1" applyFont="1" applyFill="1" applyBorder="1" applyAlignment="1" applyProtection="1">
      <alignment horizontal="right" vertical="center"/>
    </xf>
    <xf numFmtId="3" fontId="11" fillId="2" borderId="97" xfId="0" applyNumberFormat="1" applyFont="1" applyFill="1" applyBorder="1" applyAlignment="1" applyProtection="1">
      <alignment horizontal="right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10" fillId="0" borderId="59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3" borderId="12" xfId="0" applyNumberFormat="1" applyFont="1" applyFill="1" applyBorder="1" applyAlignment="1" applyProtection="1">
      <alignment horizontal="left" vertical="center"/>
    </xf>
    <xf numFmtId="0" fontId="10" fillId="0" borderId="60" xfId="0" applyNumberFormat="1" applyFont="1" applyFill="1" applyBorder="1" applyAlignment="1" applyProtection="1">
      <alignment horizontal="left" vertical="center"/>
    </xf>
    <xf numFmtId="0" fontId="8" fillId="2" borderId="66" xfId="0" applyNumberFormat="1" applyFont="1" applyFill="1" applyBorder="1" applyAlignment="1" applyProtection="1">
      <alignment horizontal="center" vertical="center"/>
    </xf>
    <xf numFmtId="0" fontId="8" fillId="2" borderId="67" xfId="0" applyNumberFormat="1" applyFont="1" applyFill="1" applyBorder="1" applyAlignment="1" applyProtection="1">
      <alignment horizontal="center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 wrapText="1" indent="1"/>
    </xf>
    <xf numFmtId="3" fontId="10" fillId="0" borderId="62" xfId="0" applyNumberFormat="1" applyFont="1" applyFill="1" applyBorder="1" applyAlignment="1" applyProtection="1">
      <alignment horizontal="righ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3" fontId="8" fillId="2" borderId="62" xfId="0" applyNumberFormat="1" applyFont="1" applyFill="1" applyBorder="1" applyAlignment="1" applyProtection="1">
      <alignment horizontal="right" vertical="center"/>
    </xf>
    <xf numFmtId="3" fontId="8" fillId="0" borderId="64" xfId="0" applyNumberFormat="1" applyFont="1" applyFill="1" applyBorder="1" applyAlignment="1" applyProtection="1">
      <alignment horizontal="right" vertical="center"/>
    </xf>
    <xf numFmtId="0" fontId="8" fillId="2" borderId="68" xfId="0" applyNumberFormat="1" applyFont="1" applyFill="1" applyBorder="1" applyAlignment="1" applyProtection="1">
      <alignment horizontal="center" vertical="center"/>
    </xf>
    <xf numFmtId="0" fontId="8" fillId="2" borderId="70" xfId="0" applyNumberFormat="1" applyFont="1" applyFill="1" applyBorder="1" applyAlignment="1" applyProtection="1">
      <alignment horizontal="center" vertical="center"/>
    </xf>
    <xf numFmtId="0" fontId="10" fillId="0" borderId="74" xfId="0" applyNumberFormat="1" applyFont="1" applyFill="1" applyBorder="1" applyAlignment="1" applyProtection="1">
      <alignment horizontal="left" vertical="center"/>
    </xf>
    <xf numFmtId="3" fontId="11" fillId="3" borderId="74" xfId="0" applyNumberFormat="1" applyFont="1" applyFill="1" applyBorder="1" applyAlignment="1" applyProtection="1">
      <alignment horizontal="right" vertical="center"/>
    </xf>
    <xf numFmtId="0" fontId="10" fillId="0" borderId="76" xfId="0" applyNumberFormat="1" applyFont="1" applyFill="1" applyBorder="1" applyAlignment="1" applyProtection="1">
      <alignment horizontal="left" vertical="center"/>
    </xf>
    <xf numFmtId="3" fontId="11" fillId="3" borderId="76" xfId="0" applyNumberFormat="1" applyFont="1" applyFill="1" applyBorder="1" applyAlignment="1" applyProtection="1">
      <alignment horizontal="right" vertical="center"/>
    </xf>
    <xf numFmtId="0" fontId="10" fillId="0" borderId="77" xfId="0" applyNumberFormat="1" applyFont="1" applyFill="1" applyBorder="1" applyAlignment="1" applyProtection="1">
      <alignment horizontal="left" vertical="center"/>
    </xf>
    <xf numFmtId="3" fontId="11" fillId="3" borderId="77" xfId="0" applyNumberFormat="1" applyFont="1" applyFill="1" applyBorder="1" applyAlignment="1" applyProtection="1">
      <alignment horizontal="right" vertical="center"/>
    </xf>
    <xf numFmtId="0" fontId="10" fillId="2" borderId="69" xfId="0" applyNumberFormat="1" applyFont="1" applyFill="1" applyBorder="1" applyAlignment="1" applyProtection="1">
      <alignment vertical="center"/>
    </xf>
    <xf numFmtId="0" fontId="8" fillId="2" borderId="69" xfId="0" applyNumberFormat="1" applyFont="1" applyFill="1" applyBorder="1" applyAlignment="1" applyProtection="1">
      <alignment horizontal="center" vertical="center"/>
    </xf>
    <xf numFmtId="3" fontId="9" fillId="2" borderId="68" xfId="0" applyNumberFormat="1" applyFont="1" applyFill="1" applyBorder="1" applyAlignment="1" applyProtection="1">
      <alignment horizontal="right" vertical="center"/>
    </xf>
    <xf numFmtId="3" fontId="10" fillId="0" borderId="74" xfId="0" applyNumberFormat="1" applyFont="1" applyFill="1" applyBorder="1" applyAlignment="1" applyProtection="1">
      <alignment horizontal="right" vertical="center"/>
    </xf>
    <xf numFmtId="0" fontId="8" fillId="2" borderId="72" xfId="0" applyNumberFormat="1" applyFont="1" applyFill="1" applyBorder="1" applyAlignment="1" applyProtection="1">
      <alignment horizontal="center" vertical="center"/>
    </xf>
    <xf numFmtId="0" fontId="8" fillId="2" borderId="81" xfId="0" applyNumberFormat="1" applyFont="1" applyFill="1" applyBorder="1" applyAlignment="1" applyProtection="1">
      <alignment horizontal="center" vertical="center"/>
    </xf>
    <xf numFmtId="3" fontId="10" fillId="0" borderId="82" xfId="0" applyNumberFormat="1" applyFont="1" applyFill="1" applyBorder="1" applyAlignment="1" applyProtection="1">
      <alignment horizontal="right" vertical="center"/>
    </xf>
    <xf numFmtId="0" fontId="10" fillId="0" borderId="72" xfId="0" applyNumberFormat="1" applyFont="1" applyFill="1" applyBorder="1" applyAlignment="1" applyProtection="1">
      <alignment horizontal="left" vertical="center"/>
    </xf>
    <xf numFmtId="3" fontId="8" fillId="2" borderId="83" xfId="0" applyNumberFormat="1" applyFont="1" applyFill="1" applyBorder="1" applyAlignment="1" applyProtection="1">
      <alignment horizontal="right" vertical="center"/>
    </xf>
    <xf numFmtId="3" fontId="10" fillId="0" borderId="76" xfId="0" applyNumberFormat="1" applyFont="1" applyFill="1" applyBorder="1" applyAlignment="1" applyProtection="1">
      <alignment horizontal="right" vertical="center"/>
    </xf>
    <xf numFmtId="3" fontId="10" fillId="0" borderId="84" xfId="0" applyNumberFormat="1" applyFont="1" applyFill="1" applyBorder="1" applyAlignment="1" applyProtection="1">
      <alignment horizontal="right" vertical="center"/>
    </xf>
    <xf numFmtId="3" fontId="10" fillId="0" borderId="77" xfId="0" applyNumberFormat="1" applyFont="1" applyFill="1" applyBorder="1" applyAlignment="1" applyProtection="1">
      <alignment horizontal="right" vertical="center"/>
    </xf>
    <xf numFmtId="3" fontId="8" fillId="0" borderId="85" xfId="0" applyNumberFormat="1" applyFont="1" applyFill="1" applyBorder="1" applyAlignment="1" applyProtection="1">
      <alignment horizontal="right" vertical="center"/>
    </xf>
    <xf numFmtId="3" fontId="8" fillId="2" borderId="68" xfId="0" applyNumberFormat="1" applyFont="1" applyFill="1" applyBorder="1" applyAlignment="1" applyProtection="1">
      <alignment horizontal="right" vertical="center"/>
    </xf>
    <xf numFmtId="3" fontId="8" fillId="0" borderId="74" xfId="0" applyNumberFormat="1" applyFont="1" applyFill="1" applyBorder="1" applyAlignment="1" applyProtection="1">
      <alignment horizontal="right" vertical="center"/>
    </xf>
    <xf numFmtId="3" fontId="8" fillId="0" borderId="72" xfId="0" applyNumberFormat="1" applyFont="1" applyFill="1" applyBorder="1" applyAlignment="1" applyProtection="1">
      <alignment horizontal="right" vertical="center"/>
    </xf>
    <xf numFmtId="0" fontId="8" fillId="2" borderId="79" xfId="0" applyNumberFormat="1" applyFont="1" applyFill="1" applyBorder="1" applyAlignment="1" applyProtection="1">
      <alignment horizontal="center" vertical="center"/>
    </xf>
    <xf numFmtId="0" fontId="9" fillId="2" borderId="68" xfId="0" applyNumberFormat="1" applyFont="1" applyFill="1" applyBorder="1" applyAlignment="1" applyProtection="1">
      <alignment horizontal="center" vertical="center" wrapText="1"/>
    </xf>
    <xf numFmtId="0" fontId="9" fillId="2" borderId="86" xfId="0" applyNumberFormat="1" applyFont="1" applyFill="1" applyBorder="1" applyAlignment="1" applyProtection="1">
      <alignment horizontal="center" vertical="center" wrapText="1"/>
    </xf>
    <xf numFmtId="0" fontId="9" fillId="2" borderId="87" xfId="0" applyNumberFormat="1" applyFont="1" applyFill="1" applyBorder="1" applyAlignment="1" applyProtection="1">
      <alignment horizontal="center" vertical="center" wrapText="1"/>
    </xf>
    <xf numFmtId="0" fontId="8" fillId="2" borderId="88" xfId="0" applyNumberFormat="1" applyFont="1" applyFill="1" applyBorder="1" applyAlignment="1" applyProtection="1">
      <alignment horizontal="center" vertical="center"/>
    </xf>
    <xf numFmtId="0" fontId="9" fillId="2" borderId="89" xfId="0" applyNumberFormat="1" applyFont="1" applyFill="1" applyBorder="1" applyAlignment="1" applyProtection="1">
      <alignment horizontal="center" vertical="center" wrapText="1"/>
    </xf>
    <xf numFmtId="0" fontId="9" fillId="2" borderId="83" xfId="0" applyNumberFormat="1" applyFont="1" applyFill="1" applyBorder="1" applyAlignment="1" applyProtection="1">
      <alignment horizontal="center" vertical="center" wrapText="1"/>
    </xf>
    <xf numFmtId="3" fontId="10" fillId="3" borderId="74" xfId="0" applyNumberFormat="1" applyFont="1" applyFill="1" applyBorder="1" applyAlignment="1" applyProtection="1">
      <alignment horizontal="right" vertical="center"/>
    </xf>
    <xf numFmtId="3" fontId="10" fillId="3" borderId="76" xfId="0" applyNumberFormat="1" applyFont="1" applyFill="1" applyBorder="1" applyAlignment="1" applyProtection="1">
      <alignment horizontal="right" vertical="center"/>
    </xf>
    <xf numFmtId="3" fontId="10" fillId="3" borderId="77" xfId="0" applyNumberFormat="1" applyFont="1" applyFill="1" applyBorder="1" applyAlignment="1" applyProtection="1">
      <alignment horizontal="right" vertical="center"/>
    </xf>
    <xf numFmtId="3" fontId="10" fillId="2" borderId="68" xfId="0" applyNumberFormat="1" applyFont="1" applyFill="1" applyBorder="1" applyAlignment="1" applyProtection="1">
      <alignment horizontal="right" vertical="center"/>
    </xf>
    <xf numFmtId="3" fontId="8" fillId="0" borderId="76" xfId="0" applyNumberFormat="1" applyFont="1" applyFill="1" applyBorder="1" applyAlignment="1" applyProtection="1">
      <alignment horizontal="right" vertical="center"/>
    </xf>
    <xf numFmtId="3" fontId="8" fillId="0" borderId="77" xfId="0" applyNumberFormat="1" applyFont="1" applyFill="1" applyBorder="1" applyAlignment="1" applyProtection="1">
      <alignment horizontal="right" vertical="center"/>
    </xf>
    <xf numFmtId="3" fontId="10" fillId="0" borderId="72" xfId="0" applyNumberFormat="1" applyFont="1" applyFill="1" applyBorder="1" applyAlignment="1" applyProtection="1">
      <alignment horizontal="right" vertical="center"/>
    </xf>
    <xf numFmtId="3" fontId="8" fillId="0" borderId="68" xfId="0" applyNumberFormat="1" applyFont="1" applyFill="1" applyBorder="1" applyAlignment="1" applyProtection="1">
      <alignment horizontal="right" vertical="center"/>
    </xf>
    <xf numFmtId="3" fontId="10" fillId="0" borderId="68" xfId="0" applyNumberFormat="1" applyFont="1" applyFill="1" applyBorder="1" applyAlignment="1" applyProtection="1">
      <alignment horizontal="right" vertical="center"/>
    </xf>
    <xf numFmtId="0" fontId="10" fillId="0" borderId="82" xfId="0" applyNumberFormat="1" applyFont="1" applyFill="1" applyBorder="1" applyAlignment="1" applyProtection="1">
      <alignment horizontal="left" vertical="center"/>
    </xf>
    <xf numFmtId="0" fontId="10" fillId="0" borderId="84" xfId="0" applyNumberFormat="1" applyFont="1" applyFill="1" applyBorder="1" applyAlignment="1" applyProtection="1">
      <alignment horizontal="left" vertical="center"/>
    </xf>
    <xf numFmtId="0" fontId="10" fillId="0" borderId="85" xfId="0" applyNumberFormat="1" applyFont="1" applyFill="1" applyBorder="1" applyAlignment="1" applyProtection="1">
      <alignment horizontal="left" vertical="center"/>
    </xf>
    <xf numFmtId="3" fontId="10" fillId="0" borderId="85" xfId="0" applyNumberFormat="1" applyFont="1" applyFill="1" applyBorder="1" applyAlignment="1" applyProtection="1">
      <alignment horizontal="right" vertical="center"/>
    </xf>
    <xf numFmtId="3" fontId="8" fillId="2" borderId="81" xfId="0" applyNumberFormat="1" applyFont="1" applyFill="1" applyBorder="1" applyAlignment="1" applyProtection="1">
      <alignment horizontal="right" vertical="center"/>
    </xf>
    <xf numFmtId="0" fontId="8" fillId="2" borderId="69" xfId="0" applyNumberFormat="1" applyFont="1" applyFill="1" applyBorder="1" applyAlignment="1" applyProtection="1">
      <alignment horizontal="center" vertical="center" wrapText="1"/>
    </xf>
    <xf numFmtId="0" fontId="8" fillId="2" borderId="70" xfId="0" applyNumberFormat="1" applyFont="1" applyFill="1" applyBorder="1" applyAlignment="1" applyProtection="1">
      <alignment horizontal="center" vertical="center" wrapText="1"/>
    </xf>
    <xf numFmtId="3" fontId="8" fillId="2" borderId="72" xfId="0" applyNumberFormat="1" applyFont="1" applyFill="1" applyBorder="1" applyAlignment="1" applyProtection="1">
      <alignment horizontal="right" vertical="center"/>
    </xf>
    <xf numFmtId="0" fontId="10" fillId="0" borderId="81" xfId="0" applyNumberFormat="1" applyFont="1" applyFill="1" applyBorder="1" applyAlignment="1" applyProtection="1">
      <alignment horizontal="left" vertical="center"/>
    </xf>
    <xf numFmtId="0" fontId="10" fillId="3" borderId="68" xfId="0" applyNumberFormat="1" applyFont="1" applyFill="1" applyBorder="1" applyAlignment="1" applyProtection="1">
      <alignment horizontal="left" vertical="center"/>
    </xf>
    <xf numFmtId="3" fontId="8" fillId="3" borderId="68" xfId="0" applyNumberFormat="1" applyFont="1" applyFill="1" applyBorder="1" applyAlignment="1" applyProtection="1">
      <alignment horizontal="right" vertical="center"/>
    </xf>
    <xf numFmtId="0" fontId="8" fillId="2" borderId="73" xfId="0" applyNumberFormat="1" applyFont="1" applyFill="1" applyBorder="1" applyAlignment="1" applyProtection="1">
      <alignment horizontal="center" vertical="center"/>
    </xf>
    <xf numFmtId="0" fontId="8" fillId="2" borderId="80" xfId="0" applyNumberFormat="1" applyFont="1" applyFill="1" applyBorder="1" applyAlignment="1" applyProtection="1">
      <alignment horizontal="center" vertical="center"/>
    </xf>
    <xf numFmtId="0" fontId="11" fillId="3" borderId="74" xfId="0" applyNumberFormat="1" applyFont="1" applyFill="1" applyBorder="1" applyAlignment="1" applyProtection="1">
      <alignment horizontal="left" vertical="center" wrapText="1"/>
    </xf>
    <xf numFmtId="3" fontId="9" fillId="3" borderId="74" xfId="0" applyNumberFormat="1" applyFont="1" applyFill="1" applyBorder="1" applyAlignment="1" applyProtection="1">
      <alignment horizontal="right" vertical="center" wrapText="1"/>
    </xf>
    <xf numFmtId="0" fontId="11" fillId="3" borderId="76" xfId="0" applyNumberFormat="1" applyFont="1" applyFill="1" applyBorder="1" applyAlignment="1" applyProtection="1">
      <alignment horizontal="left" vertical="center" wrapText="1"/>
    </xf>
    <xf numFmtId="3" fontId="9" fillId="3" borderId="76" xfId="0" applyNumberFormat="1" applyFont="1" applyFill="1" applyBorder="1" applyAlignment="1" applyProtection="1">
      <alignment horizontal="right" vertical="center" wrapText="1"/>
    </xf>
    <xf numFmtId="0" fontId="11" fillId="3" borderId="77" xfId="0" applyNumberFormat="1" applyFont="1" applyFill="1" applyBorder="1" applyAlignment="1" applyProtection="1">
      <alignment horizontal="left" vertical="center" wrapText="1"/>
    </xf>
    <xf numFmtId="3" fontId="9" fillId="3" borderId="77" xfId="0" applyNumberFormat="1" applyFont="1" applyFill="1" applyBorder="1" applyAlignment="1" applyProtection="1">
      <alignment horizontal="right" vertical="center" wrapText="1"/>
    </xf>
    <xf numFmtId="3" fontId="9" fillId="2" borderId="72" xfId="0" applyNumberFormat="1" applyFont="1" applyFill="1" applyBorder="1" applyAlignment="1" applyProtection="1">
      <alignment horizontal="right" vertical="center" wrapText="1"/>
    </xf>
    <xf numFmtId="3" fontId="11" fillId="3" borderId="74" xfId="0" applyNumberFormat="1" applyFont="1" applyFill="1" applyBorder="1" applyAlignment="1" applyProtection="1">
      <alignment horizontal="right" vertical="center" wrapText="1"/>
    </xf>
    <xf numFmtId="3" fontId="11" fillId="3" borderId="76" xfId="0" applyNumberFormat="1" applyFont="1" applyFill="1" applyBorder="1" applyAlignment="1" applyProtection="1">
      <alignment horizontal="right" vertical="center" wrapText="1"/>
    </xf>
    <xf numFmtId="3" fontId="11" fillId="3" borderId="77" xfId="0" applyNumberFormat="1" applyFont="1" applyFill="1" applyBorder="1" applyAlignment="1" applyProtection="1">
      <alignment horizontal="right" vertical="center" wrapText="1"/>
    </xf>
    <xf numFmtId="3" fontId="9" fillId="2" borderId="71" xfId="0" applyNumberFormat="1" applyFont="1" applyFill="1" applyBorder="1" applyAlignment="1" applyProtection="1">
      <alignment horizontal="right" vertical="center" wrapText="1"/>
    </xf>
    <xf numFmtId="3" fontId="9" fillId="2" borderId="4" xfId="0" applyNumberFormat="1" applyFont="1" applyFill="1" applyBorder="1" applyAlignment="1" applyProtection="1">
      <alignment horizontal="right" vertical="center" wrapText="1"/>
    </xf>
    <xf numFmtId="3" fontId="9" fillId="2" borderId="0" xfId="0" applyNumberFormat="1" applyFont="1" applyFill="1" applyBorder="1" applyAlignment="1" applyProtection="1">
      <alignment horizontal="right" vertical="center" wrapText="1"/>
    </xf>
    <xf numFmtId="3" fontId="9" fillId="2" borderId="68" xfId="0" applyNumberFormat="1" applyFont="1" applyFill="1" applyBorder="1" applyAlignment="1" applyProtection="1">
      <alignment horizontal="right" vertical="center" wrapText="1"/>
    </xf>
    <xf numFmtId="0" fontId="8" fillId="2" borderId="73" xfId="0" applyNumberFormat="1" applyFont="1" applyFill="1" applyBorder="1" applyAlignment="1" applyProtection="1">
      <alignment vertical="center"/>
    </xf>
    <xf numFmtId="0" fontId="8" fillId="2" borderId="80" xfId="0" applyNumberFormat="1" applyFont="1" applyFill="1" applyBorder="1" applyAlignment="1" applyProtection="1">
      <alignment vertical="center"/>
    </xf>
    <xf numFmtId="3" fontId="10" fillId="0" borderId="74" xfId="0" applyNumberFormat="1" applyFont="1" applyFill="1" applyBorder="1" applyAlignment="1" applyProtection="1">
      <alignment horizontal="right" vertical="center" wrapText="1"/>
    </xf>
    <xf numFmtId="0" fontId="8" fillId="2" borderId="79" xfId="0" applyNumberFormat="1" applyFont="1" applyFill="1" applyBorder="1" applyAlignment="1" applyProtection="1">
      <alignment horizontal="center" vertical="center" wrapText="1"/>
    </xf>
    <xf numFmtId="0" fontId="8" fillId="2" borderId="86" xfId="0" applyNumberFormat="1" applyFont="1" applyFill="1" applyBorder="1" applyAlignment="1" applyProtection="1"/>
    <xf numFmtId="49" fontId="10" fillId="0" borderId="92" xfId="0" applyNumberFormat="1" applyFont="1" applyFill="1" applyBorder="1" applyAlignment="1" applyProtection="1">
      <alignment horizontal="left" vertical="center"/>
    </xf>
    <xf numFmtId="49" fontId="10" fillId="0" borderId="76" xfId="0" applyNumberFormat="1" applyFont="1" applyFill="1" applyBorder="1" applyAlignment="1" applyProtection="1">
      <alignment horizontal="left" vertical="center"/>
    </xf>
    <xf numFmtId="49" fontId="10" fillId="0" borderId="94" xfId="0" applyNumberFormat="1" applyFont="1" applyFill="1" applyBorder="1" applyAlignment="1" applyProtection="1">
      <alignment horizontal="left" vertical="center"/>
    </xf>
    <xf numFmtId="3" fontId="10" fillId="0" borderId="94" xfId="0" applyNumberFormat="1" applyFont="1" applyFill="1" applyBorder="1" applyAlignment="1" applyProtection="1">
      <alignment horizontal="right" vertical="center"/>
    </xf>
    <xf numFmtId="49" fontId="10" fillId="0" borderId="77" xfId="0" applyNumberFormat="1" applyFont="1" applyFill="1" applyBorder="1" applyAlignment="1" applyProtection="1">
      <alignment horizontal="left" vertical="center"/>
    </xf>
    <xf numFmtId="3" fontId="8" fillId="2" borderId="68" xfId="0" applyNumberFormat="1" applyFont="1" applyFill="1" applyBorder="1" applyAlignment="1" applyProtection="1">
      <alignment horizontal="right" vertical="center" wrapText="1"/>
    </xf>
    <xf numFmtId="0" fontId="10" fillId="0" borderId="92" xfId="0" applyNumberFormat="1" applyFont="1" applyFill="1" applyBorder="1" applyAlignment="1" applyProtection="1">
      <alignment horizontal="left" vertical="center"/>
    </xf>
    <xf numFmtId="3" fontId="10" fillId="0" borderId="92" xfId="0" applyNumberFormat="1" applyFont="1" applyFill="1" applyBorder="1" applyAlignment="1" applyProtection="1">
      <alignment horizontal="right" vertical="center"/>
    </xf>
    <xf numFmtId="0" fontId="10" fillId="0" borderId="94" xfId="0" applyNumberFormat="1" applyFont="1" applyFill="1" applyBorder="1" applyAlignment="1" applyProtection="1">
      <alignment horizontal="left" vertical="center"/>
    </xf>
    <xf numFmtId="0" fontId="10" fillId="2" borderId="72" xfId="0" applyNumberFormat="1" applyFont="1" applyFill="1" applyBorder="1" applyAlignment="1" applyProtection="1">
      <alignment horizontal="center" vertical="center"/>
    </xf>
    <xf numFmtId="0" fontId="10" fillId="2" borderId="81" xfId="0" applyNumberFormat="1" applyFont="1" applyFill="1" applyBorder="1" applyAlignment="1" applyProtection="1">
      <alignment horizontal="left" vertical="center" indent="1"/>
    </xf>
    <xf numFmtId="3" fontId="4" fillId="3" borderId="74" xfId="0" applyNumberFormat="1" applyFont="1" applyFill="1" applyBorder="1" applyAlignment="1" applyProtection="1">
      <alignment horizontal="right" wrapText="1"/>
    </xf>
    <xf numFmtId="3" fontId="4" fillId="3" borderId="72" xfId="0" applyNumberFormat="1" applyFont="1" applyFill="1" applyBorder="1" applyAlignment="1" applyProtection="1">
      <alignment horizontal="right" wrapText="1"/>
    </xf>
    <xf numFmtId="0" fontId="10" fillId="0" borderId="15" xfId="0" applyNumberFormat="1" applyFont="1" applyFill="1" applyBorder="1" applyAlignment="1" applyProtection="1">
      <alignment horizontal="left" vertical="top" wrapText="1"/>
    </xf>
    <xf numFmtId="0" fontId="13" fillId="0" borderId="38" xfId="0" applyNumberFormat="1" applyFont="1" applyFill="1" applyBorder="1" applyAlignment="1" applyProtection="1">
      <alignment horizontal="left" vertical="top"/>
    </xf>
    <xf numFmtId="0" fontId="13" fillId="0" borderId="38" xfId="0" applyNumberFormat="1" applyFont="1" applyFill="1" applyBorder="1" applyAlignment="1" applyProtection="1">
      <alignment horizontal="left" vertical="top" wrapText="1"/>
    </xf>
    <xf numFmtId="0" fontId="13" fillId="0" borderId="75" xfId="0" applyNumberFormat="1" applyFont="1" applyFill="1" applyBorder="1" applyAlignment="1" applyProtection="1">
      <alignment horizontal="left" vertical="top" wrapText="1"/>
    </xf>
    <xf numFmtId="0" fontId="14" fillId="0" borderId="38" xfId="0" applyNumberFormat="1" applyFont="1" applyFill="1" applyBorder="1" applyAlignment="1" applyProtection="1">
      <alignment horizontal="left" vertical="top" wrapText="1"/>
    </xf>
    <xf numFmtId="0" fontId="13" fillId="0" borderId="78" xfId="0" applyNumberFormat="1" applyFont="1" applyFill="1" applyBorder="1" applyAlignment="1" applyProtection="1">
      <alignment horizontal="left" vertical="top"/>
    </xf>
    <xf numFmtId="0" fontId="10" fillId="0" borderId="75" xfId="0" applyNumberFormat="1" applyFont="1" applyFill="1" applyBorder="1" applyAlignment="1" applyProtection="1">
      <alignment horizontal="left" vertical="top" wrapText="1"/>
    </xf>
    <xf numFmtId="0" fontId="11" fillId="0" borderId="38" xfId="0" applyNumberFormat="1" applyFont="1" applyFill="1" applyBorder="1" applyAlignment="1" applyProtection="1">
      <alignment horizontal="left" vertical="top" wrapText="1"/>
    </xf>
    <xf numFmtId="0" fontId="10" fillId="0" borderId="38" xfId="0" applyNumberFormat="1" applyFont="1" applyFill="1" applyBorder="1" applyAlignment="1" applyProtection="1">
      <alignment horizontal="left" vertical="top" wrapText="1"/>
    </xf>
    <xf numFmtId="0" fontId="10" fillId="0" borderId="78" xfId="0" applyNumberFormat="1" applyFont="1" applyFill="1" applyBorder="1" applyAlignment="1" applyProtection="1">
      <alignment horizontal="left" vertical="top" wrapText="1"/>
    </xf>
    <xf numFmtId="0" fontId="13" fillId="0" borderId="78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left" vertical="top"/>
    </xf>
    <xf numFmtId="0" fontId="10" fillId="0" borderId="13" xfId="0" applyNumberFormat="1" applyFont="1" applyFill="1" applyBorder="1" applyAlignment="1" applyProtection="1">
      <alignment horizontal="left" vertical="top" wrapText="1"/>
    </xf>
    <xf numFmtId="0" fontId="10" fillId="0" borderId="17" xfId="0" applyNumberFormat="1" applyFont="1" applyFill="1" applyBorder="1" applyAlignment="1" applyProtection="1">
      <alignment horizontal="left" vertical="top" wrapText="1"/>
    </xf>
    <xf numFmtId="0" fontId="10" fillId="0" borderId="15" xfId="0" applyNumberFormat="1" applyFont="1" applyFill="1" applyBorder="1" applyAlignment="1" applyProtection="1">
      <alignment wrapText="1"/>
    </xf>
    <xf numFmtId="0" fontId="11" fillId="0" borderId="15" xfId="0" applyNumberFormat="1" applyFont="1" applyFill="1" applyBorder="1" applyAlignment="1" applyProtection="1">
      <alignment horizontal="left" vertical="top" wrapText="1"/>
    </xf>
    <xf numFmtId="0" fontId="10" fillId="3" borderId="19" xfId="0" applyNumberFormat="1" applyFont="1" applyFill="1" applyBorder="1" applyAlignment="1" applyProtection="1">
      <alignment horizontal="left" vertical="top" wrapText="1"/>
    </xf>
    <xf numFmtId="49" fontId="9" fillId="3" borderId="28" xfId="0" applyNumberFormat="1" applyFont="1" applyFill="1" applyBorder="1" applyAlignment="1" applyProtection="1">
      <alignment horizontal="left" vertical="top" wrapText="1"/>
    </xf>
    <xf numFmtId="49" fontId="9" fillId="3" borderId="35" xfId="0" applyNumberFormat="1" applyFont="1" applyFill="1" applyBorder="1" applyAlignment="1" applyProtection="1">
      <alignment horizontal="left" vertical="top" wrapText="1"/>
    </xf>
    <xf numFmtId="49" fontId="11" fillId="3" borderId="35" xfId="0" applyNumberFormat="1" applyFont="1" applyFill="1" applyBorder="1" applyAlignment="1" applyProtection="1">
      <alignment horizontal="left" vertical="top" wrapText="1"/>
    </xf>
    <xf numFmtId="49" fontId="11" fillId="3" borderId="4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left" vertical="top" wrapText="1"/>
    </xf>
    <xf numFmtId="0" fontId="11" fillId="0" borderId="14" xfId="0" applyNumberFormat="1" applyFont="1" applyFill="1" applyBorder="1" applyAlignment="1" applyProtection="1">
      <alignment horizontal="left" vertical="top" wrapText="1"/>
    </xf>
    <xf numFmtId="0" fontId="11" fillId="0" borderId="56" xfId="0" applyNumberFormat="1" applyFont="1" applyFill="1" applyBorder="1" applyAlignment="1" applyProtection="1">
      <alignment horizontal="left" vertical="top" wrapText="1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3" borderId="14" xfId="0" applyNumberFormat="1" applyFont="1" applyFill="1" applyBorder="1" applyAlignment="1" applyProtection="1">
      <alignment horizontal="left" vertical="top" wrapText="1"/>
    </xf>
    <xf numFmtId="0" fontId="10" fillId="0" borderId="57" xfId="0" applyNumberFormat="1" applyFont="1" applyFill="1" applyBorder="1" applyAlignment="1" applyProtection="1">
      <alignment horizontal="left" vertical="top" wrapText="1"/>
    </xf>
    <xf numFmtId="0" fontId="10" fillId="0" borderId="58" xfId="0" applyNumberFormat="1" applyFont="1" applyFill="1" applyBorder="1" applyAlignment="1" applyProtection="1">
      <alignment horizontal="left" vertical="top" wrapText="1"/>
    </xf>
    <xf numFmtId="0" fontId="10" fillId="0" borderId="56" xfId="0" applyNumberFormat="1" applyFont="1" applyFill="1" applyBorder="1" applyAlignment="1" applyProtection="1">
      <alignment horizontal="left" vertical="top" wrapText="1"/>
    </xf>
    <xf numFmtId="0" fontId="10" fillId="0" borderId="55" xfId="0" applyNumberFormat="1" applyFont="1" applyFill="1" applyBorder="1" applyAlignment="1" applyProtection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3" borderId="13" xfId="0" applyNumberFormat="1" applyFont="1" applyFill="1" applyBorder="1" applyAlignment="1" applyProtection="1">
      <alignment wrapText="1"/>
    </xf>
    <xf numFmtId="0" fontId="10" fillId="0" borderId="17" xfId="0" applyNumberFormat="1" applyFont="1" applyFill="1" applyBorder="1" applyAlignment="1" applyProtection="1">
      <alignment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3" fillId="0" borderId="13" xfId="0" applyNumberFormat="1" applyFont="1" applyFill="1" applyBorder="1" applyAlignment="1" applyProtection="1">
      <alignment vertical="top" wrapText="1"/>
    </xf>
    <xf numFmtId="0" fontId="13" fillId="0" borderId="15" xfId="0" applyNumberFormat="1" applyFont="1" applyFill="1" applyBorder="1" applyAlignment="1" applyProtection="1">
      <alignment vertical="top" wrapText="1"/>
    </xf>
    <xf numFmtId="0" fontId="13" fillId="0" borderId="61" xfId="0" applyNumberFormat="1" applyFont="1" applyFill="1" applyBorder="1" applyAlignment="1" applyProtection="1">
      <alignment vertical="top" wrapText="1"/>
    </xf>
    <xf numFmtId="0" fontId="13" fillId="0" borderId="57" xfId="0" applyNumberFormat="1" applyFont="1" applyFill="1" applyBorder="1" applyAlignment="1" applyProtection="1">
      <alignment horizontal="left" vertical="top" wrapText="1"/>
    </xf>
    <xf numFmtId="0" fontId="13" fillId="0" borderId="58" xfId="0" applyNumberFormat="1" applyFont="1" applyFill="1" applyBorder="1" applyAlignment="1" applyProtection="1">
      <alignment horizontal="left" vertical="top" wrapText="1"/>
    </xf>
    <xf numFmtId="0" fontId="13" fillId="0" borderId="19" xfId="0" applyNumberFormat="1" applyFont="1" applyFill="1" applyBorder="1" applyAlignment="1" applyProtection="1">
      <alignment horizontal="left" vertical="top" wrapText="1"/>
    </xf>
    <xf numFmtId="0" fontId="10" fillId="0" borderId="82" xfId="0" applyNumberFormat="1" applyFont="1" applyFill="1" applyBorder="1" applyAlignment="1" applyProtection="1">
      <alignment vertical="top" wrapText="1"/>
    </xf>
    <xf numFmtId="0" fontId="10" fillId="0" borderId="82" xfId="0" applyNumberFormat="1" applyFont="1" applyFill="1" applyBorder="1" applyAlignment="1" applyProtection="1">
      <alignment horizontal="left" vertical="top" wrapText="1"/>
    </xf>
    <xf numFmtId="0" fontId="10" fillId="0" borderId="81" xfId="0" applyNumberFormat="1" applyFont="1" applyFill="1" applyBorder="1" applyAlignment="1" applyProtection="1">
      <alignment horizontal="left" vertical="top" wrapText="1"/>
    </xf>
    <xf numFmtId="0" fontId="10" fillId="0" borderId="84" xfId="0" applyNumberFormat="1" applyFont="1" applyFill="1" applyBorder="1" applyAlignment="1" applyProtection="1">
      <alignment vertical="top" wrapText="1"/>
    </xf>
    <xf numFmtId="0" fontId="10" fillId="0" borderId="85" xfId="0" applyNumberFormat="1" applyFont="1" applyFill="1" applyBorder="1" applyAlignment="1" applyProtection="1">
      <alignment horizontal="left" vertical="top" wrapText="1"/>
    </xf>
    <xf numFmtId="0" fontId="10" fillId="0" borderId="81" xfId="0" applyNumberFormat="1" applyFont="1" applyFill="1" applyBorder="1" applyAlignment="1" applyProtection="1">
      <alignment horizontal="left" wrapText="1"/>
    </xf>
    <xf numFmtId="0" fontId="10" fillId="0" borderId="75" xfId="0" applyNumberFormat="1" applyFont="1" applyFill="1" applyBorder="1" applyAlignment="1" applyProtection="1">
      <alignment vertical="top" wrapText="1"/>
    </xf>
    <xf numFmtId="0" fontId="13" fillId="0" borderId="84" xfId="0" applyNumberFormat="1" applyFont="1" applyFill="1" applyBorder="1" applyAlignment="1" applyProtection="1">
      <alignment vertical="top" wrapText="1"/>
    </xf>
    <xf numFmtId="0" fontId="13" fillId="0" borderId="85" xfId="0" applyNumberFormat="1" applyFont="1" applyFill="1" applyBorder="1" applyAlignment="1" applyProtection="1">
      <alignment horizontal="left" vertical="top" wrapText="1"/>
    </xf>
    <xf numFmtId="0" fontId="13" fillId="0" borderId="82" xfId="0" applyNumberFormat="1" applyFont="1" applyFill="1" applyBorder="1" applyAlignment="1" applyProtection="1">
      <alignment horizontal="left" wrapText="1"/>
    </xf>
    <xf numFmtId="0" fontId="13" fillId="0" borderId="81" xfId="0" applyNumberFormat="1" applyFont="1" applyFill="1" applyBorder="1" applyAlignment="1" applyProtection="1">
      <alignment horizontal="left" wrapText="1"/>
    </xf>
    <xf numFmtId="0" fontId="10" fillId="0" borderId="88" xfId="0" applyNumberFormat="1" applyFont="1" applyFill="1" applyBorder="1" applyAlignment="1" applyProtection="1">
      <alignment horizontal="left" vertical="top" wrapText="1"/>
    </xf>
    <xf numFmtId="0" fontId="10" fillId="0" borderId="88" xfId="0" applyNumberFormat="1" applyFont="1" applyFill="1" applyBorder="1" applyAlignment="1" applyProtection="1">
      <alignment vertical="top" wrapText="1"/>
    </xf>
    <xf numFmtId="0" fontId="10" fillId="0" borderId="84" xfId="0" applyNumberFormat="1" applyFont="1" applyFill="1" applyBorder="1" applyAlignment="1" applyProtection="1">
      <alignment horizontal="left" vertical="top" wrapText="1"/>
    </xf>
    <xf numFmtId="0" fontId="10" fillId="0" borderId="85" xfId="0" applyNumberFormat="1" applyFont="1" applyFill="1" applyBorder="1" applyAlignment="1" applyProtection="1">
      <alignment vertical="top" wrapText="1"/>
    </xf>
    <xf numFmtId="0" fontId="10" fillId="0" borderId="81" xfId="0" applyNumberFormat="1" applyFont="1" applyFill="1" applyBorder="1" applyAlignment="1" applyProtection="1">
      <alignment horizontal="left" vertical="top"/>
    </xf>
    <xf numFmtId="0" fontId="10" fillId="3" borderId="68" xfId="0" applyNumberFormat="1" applyFont="1" applyFill="1" applyBorder="1" applyAlignment="1" applyProtection="1">
      <alignment horizontal="left" vertical="top" wrapText="1"/>
    </xf>
    <xf numFmtId="0" fontId="11" fillId="3" borderId="74" xfId="0" applyNumberFormat="1" applyFont="1" applyFill="1" applyBorder="1" applyAlignment="1" applyProtection="1">
      <alignment horizontal="left" vertical="top" wrapText="1"/>
    </xf>
    <xf numFmtId="0" fontId="11" fillId="3" borderId="76" xfId="0" applyNumberFormat="1" applyFont="1" applyFill="1" applyBorder="1" applyAlignment="1" applyProtection="1">
      <alignment horizontal="left" vertical="top" wrapText="1"/>
    </xf>
    <xf numFmtId="0" fontId="11" fillId="3" borderId="77" xfId="0" applyNumberFormat="1" applyFont="1" applyFill="1" applyBorder="1" applyAlignment="1" applyProtection="1">
      <alignment horizontal="left" vertical="top" wrapText="1"/>
    </xf>
    <xf numFmtId="0" fontId="11" fillId="3" borderId="74" xfId="0" applyNumberFormat="1" applyFont="1" applyFill="1" applyBorder="1" applyAlignment="1" applyProtection="1">
      <alignment vertical="top" wrapText="1"/>
    </xf>
    <xf numFmtId="0" fontId="11" fillId="3" borderId="77" xfId="0" applyNumberFormat="1" applyFont="1" applyFill="1" applyBorder="1" applyAlignment="1" applyProtection="1">
      <alignment vertical="top" wrapText="1"/>
    </xf>
    <xf numFmtId="0" fontId="11" fillId="3" borderId="76" xfId="0" applyNumberFormat="1" applyFont="1" applyFill="1" applyBorder="1" applyAlignment="1" applyProtection="1">
      <alignment vertical="top" wrapText="1"/>
    </xf>
    <xf numFmtId="0" fontId="10" fillId="0" borderId="85" xfId="0" applyNumberFormat="1" applyFont="1" applyFill="1" applyBorder="1" applyAlignment="1" applyProtection="1">
      <alignment horizontal="left" vertical="top"/>
    </xf>
    <xf numFmtId="0" fontId="10" fillId="0" borderId="93" xfId="0" applyNumberFormat="1" applyFont="1" applyFill="1" applyBorder="1" applyAlignment="1" applyProtection="1">
      <alignment horizontal="left" vertical="top" wrapText="1"/>
    </xf>
    <xf numFmtId="0" fontId="10" fillId="0" borderId="84" xfId="0" applyNumberFormat="1" applyFont="1" applyFill="1" applyBorder="1" applyAlignment="1" applyProtection="1">
      <alignment horizontal="left" vertical="top"/>
    </xf>
    <xf numFmtId="0" fontId="10" fillId="0" borderId="95" xfId="0" applyNumberFormat="1" applyFont="1" applyFill="1" applyBorder="1" applyAlignment="1" applyProtection="1">
      <alignment horizontal="left" vertical="top"/>
    </xf>
    <xf numFmtId="0" fontId="12" fillId="0" borderId="0" xfId="0" applyFont="1" applyAlignment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8" fillId="2" borderId="69" xfId="0" applyNumberFormat="1" applyFont="1" applyFill="1" applyBorder="1" applyAlignment="1" applyProtection="1">
      <alignment horizontal="center" vertical="center"/>
    </xf>
    <xf numFmtId="0" fontId="8" fillId="2" borderId="7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8" fillId="2" borderId="69" xfId="0" applyNumberFormat="1" applyFont="1" applyFill="1" applyBorder="1" applyAlignment="1" applyProtection="1">
      <alignment horizontal="center" vertical="center" wrapText="1"/>
    </xf>
    <xf numFmtId="0" fontId="8" fillId="2" borderId="70" xfId="0" applyNumberFormat="1" applyFont="1" applyFill="1" applyBorder="1" applyAlignment="1" applyProtection="1">
      <alignment horizontal="center" vertical="center" wrapText="1"/>
    </xf>
    <xf numFmtId="0" fontId="9" fillId="2" borderId="8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102" xfId="0" applyFont="1" applyBorder="1" applyAlignment="1">
      <alignment vertical="center"/>
    </xf>
    <xf numFmtId="0" fontId="21" fillId="0" borderId="102" xfId="0" applyFont="1" applyBorder="1" applyAlignment="1">
      <alignment horizontal="center" vertical="center"/>
    </xf>
    <xf numFmtId="0" fontId="11" fillId="3" borderId="60" xfId="0" applyNumberFormat="1" applyFont="1" applyFill="1" applyBorder="1" applyAlignment="1" applyProtection="1">
      <alignment horizontal="left" vertical="center"/>
    </xf>
    <xf numFmtId="0" fontId="22" fillId="5" borderId="102" xfId="0" applyFont="1" applyFill="1" applyBorder="1" applyAlignment="1">
      <alignment horizontal="right" vertical="center"/>
    </xf>
    <xf numFmtId="0" fontId="5" fillId="0" borderId="0" xfId="0" applyFont="1" applyBorder="1"/>
    <xf numFmtId="0" fontId="4" fillId="3" borderId="88" xfId="0" applyNumberFormat="1" applyFont="1" applyFill="1" applyBorder="1" applyAlignment="1" applyProtection="1">
      <alignment vertical="center"/>
    </xf>
    <xf numFmtId="3" fontId="10" fillId="0" borderId="101" xfId="0" applyNumberFormat="1" applyFont="1" applyFill="1" applyBorder="1" applyAlignment="1" applyProtection="1">
      <alignment horizontal="right" vertical="center"/>
    </xf>
    <xf numFmtId="0" fontId="10" fillId="0" borderId="101" xfId="0" applyNumberFormat="1" applyFont="1" applyFill="1" applyBorder="1" applyAlignment="1" applyProtection="1">
      <alignment horizontal="left" vertical="center"/>
    </xf>
    <xf numFmtId="0" fontId="9" fillId="5" borderId="102" xfId="0" applyFont="1" applyFill="1" applyBorder="1" applyAlignment="1">
      <alignment horizontal="center" vertical="center" wrapText="1"/>
    </xf>
    <xf numFmtId="0" fontId="18" fillId="0" borderId="102" xfId="0" applyFont="1" applyBorder="1" applyAlignment="1">
      <alignment horizontal="left" vertical="center"/>
    </xf>
    <xf numFmtId="0" fontId="12" fillId="0" borderId="102" xfId="0" applyFont="1" applyBorder="1" applyAlignment="1">
      <alignment horizontal="left" vertical="center"/>
    </xf>
    <xf numFmtId="0" fontId="12" fillId="0" borderId="102" xfId="0" applyFont="1" applyBorder="1" applyAlignment="1">
      <alignment horizontal="left" vertical="center" wrapText="1"/>
    </xf>
    <xf numFmtId="0" fontId="18" fillId="0" borderId="102" xfId="0" applyFont="1" applyBorder="1" applyAlignment="1">
      <alignment horizontal="left" vertical="center" wrapText="1"/>
    </xf>
    <xf numFmtId="0" fontId="22" fillId="5" borderId="102" xfId="0" applyFont="1" applyFill="1" applyBorder="1" applyAlignment="1">
      <alignment horizontal="center" wrapText="1"/>
    </xf>
    <xf numFmtId="0" fontId="21" fillId="0" borderId="102" xfId="0" applyFont="1" applyBorder="1" applyAlignment="1">
      <alignment horizontal="left" vertical="center" wrapText="1" indent="1"/>
    </xf>
    <xf numFmtId="0" fontId="21" fillId="0" borderId="102" xfId="0" applyFont="1" applyBorder="1" applyAlignment="1">
      <alignment horizontal="left" vertical="center" indent="1"/>
    </xf>
    <xf numFmtId="0" fontId="21" fillId="0" borderId="102" xfId="0" applyFont="1" applyBorder="1" applyAlignment="1">
      <alignment horizontal="left" vertical="center"/>
    </xf>
    <xf numFmtId="0" fontId="12" fillId="5" borderId="103" xfId="0" applyFont="1" applyFill="1" applyBorder="1" applyAlignment="1">
      <alignment horizontal="right" vertical="center" wrapText="1"/>
    </xf>
    <xf numFmtId="0" fontId="12" fillId="0" borderId="102" xfId="0" applyFont="1" applyBorder="1" applyAlignment="1">
      <alignment horizontal="right" vertical="center" wrapText="1"/>
    </xf>
    <xf numFmtId="0" fontId="18" fillId="5" borderId="102" xfId="0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22" fillId="5" borderId="102" xfId="0" applyNumberFormat="1" applyFont="1" applyFill="1" applyBorder="1" applyAlignment="1">
      <alignment horizontal="right" vertical="center"/>
    </xf>
    <xf numFmtId="3" fontId="12" fillId="0" borderId="102" xfId="0" applyNumberFormat="1" applyFont="1" applyBorder="1" applyAlignment="1">
      <alignment horizontal="right" vertical="center"/>
    </xf>
    <xf numFmtId="3" fontId="12" fillId="0" borderId="102" xfId="0" applyNumberFormat="1" applyFont="1" applyBorder="1" applyAlignment="1">
      <alignment horizontal="right" vertical="center" wrapText="1"/>
    </xf>
    <xf numFmtId="3" fontId="18" fillId="5" borderId="102" xfId="0" applyNumberFormat="1" applyFont="1" applyFill="1" applyBorder="1" applyAlignment="1">
      <alignment horizontal="right" vertical="center"/>
    </xf>
    <xf numFmtId="3" fontId="9" fillId="5" borderId="102" xfId="0" applyNumberFormat="1" applyFont="1" applyFill="1" applyBorder="1" applyAlignment="1">
      <alignment horizontal="right" vertical="center" wrapText="1"/>
    </xf>
    <xf numFmtId="3" fontId="23" fillId="0" borderId="102" xfId="0" applyNumberFormat="1" applyFont="1" applyBorder="1" applyAlignment="1">
      <alignment horizontal="right" vertical="center"/>
    </xf>
    <xf numFmtId="3" fontId="11" fillId="4" borderId="102" xfId="0" applyNumberFormat="1" applyFont="1" applyFill="1" applyBorder="1" applyAlignment="1">
      <alignment horizontal="right" vertical="center" wrapText="1"/>
    </xf>
    <xf numFmtId="3" fontId="24" fillId="5" borderId="102" xfId="0" applyNumberFormat="1" applyFont="1" applyFill="1" applyBorder="1" applyAlignment="1">
      <alignment horizontal="right" vertical="center"/>
    </xf>
    <xf numFmtId="3" fontId="11" fillId="4" borderId="102" xfId="0" applyNumberFormat="1" applyFont="1" applyFill="1" applyBorder="1" applyAlignment="1">
      <alignment horizontal="right" vertical="center"/>
    </xf>
    <xf numFmtId="3" fontId="9" fillId="5" borderId="102" xfId="0" applyNumberFormat="1" applyFont="1" applyFill="1" applyBorder="1" applyAlignment="1">
      <alignment horizontal="right" vertical="center"/>
    </xf>
    <xf numFmtId="3" fontId="21" fillId="0" borderId="102" xfId="0" applyNumberFormat="1" applyFont="1" applyBorder="1" applyAlignment="1">
      <alignment horizontal="right" vertical="center"/>
    </xf>
    <xf numFmtId="3" fontId="23" fillId="4" borderId="102" xfId="0" applyNumberFormat="1" applyFont="1" applyFill="1" applyBorder="1" applyAlignment="1">
      <alignment vertical="center"/>
    </xf>
    <xf numFmtId="3" fontId="23" fillId="4" borderId="10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2" borderId="69" xfId="0" applyNumberFormat="1" applyFont="1" applyFill="1" applyBorder="1" applyAlignment="1" applyProtection="1">
      <alignment horizontal="center" vertical="center"/>
    </xf>
    <xf numFmtId="0" fontId="8" fillId="2" borderId="70" xfId="0" applyNumberFormat="1" applyFont="1" applyFill="1" applyBorder="1" applyAlignment="1" applyProtection="1">
      <alignment horizontal="center" vertical="center"/>
    </xf>
    <xf numFmtId="0" fontId="9" fillId="2" borderId="7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9" fillId="2" borderId="72" xfId="0" applyNumberFormat="1" applyFont="1" applyFill="1" applyBorder="1" applyAlignment="1" applyProtection="1">
      <alignment horizontal="center" vertical="center" wrapText="1"/>
    </xf>
    <xf numFmtId="0" fontId="9" fillId="2" borderId="69" xfId="0" applyNumberFormat="1" applyFont="1" applyFill="1" applyBorder="1" applyAlignment="1" applyProtection="1">
      <alignment horizontal="center" vertical="center" wrapText="1"/>
    </xf>
    <xf numFmtId="0" fontId="9" fillId="2" borderId="79" xfId="0" applyNumberFormat="1" applyFont="1" applyFill="1" applyBorder="1" applyAlignment="1" applyProtection="1">
      <alignment horizontal="center" vertical="center" wrapText="1"/>
    </xf>
    <xf numFmtId="0" fontId="9" fillId="2" borderId="7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2" borderId="90" xfId="0" applyNumberFormat="1" applyFont="1" applyFill="1" applyBorder="1" applyAlignment="1" applyProtection="1">
      <alignment horizontal="center" vertical="center" wrapText="1"/>
    </xf>
    <xf numFmtId="0" fontId="9" fillId="2" borderId="87" xfId="0" applyNumberFormat="1" applyFont="1" applyFill="1" applyBorder="1" applyAlignment="1" applyProtection="1">
      <alignment horizontal="center" vertical="center" wrapText="1"/>
    </xf>
    <xf numFmtId="0" fontId="9" fillId="2" borderId="80" xfId="0" applyNumberFormat="1" applyFont="1" applyFill="1" applyBorder="1" applyAlignment="1" applyProtection="1">
      <alignment horizontal="center" vertical="center" wrapText="1"/>
    </xf>
    <xf numFmtId="0" fontId="9" fillId="2" borderId="73" xfId="0" applyNumberFormat="1" applyFont="1" applyFill="1" applyBorder="1" applyAlignment="1" applyProtection="1">
      <alignment horizontal="center" vertical="center" wrapText="1"/>
    </xf>
    <xf numFmtId="0" fontId="10" fillId="0" borderId="91" xfId="0" applyNumberFormat="1" applyFont="1" applyFill="1" applyBorder="1" applyAlignment="1" applyProtection="1">
      <alignment horizontal="center" vertical="center" wrapText="1"/>
    </xf>
    <xf numFmtId="0" fontId="9" fillId="2" borderId="99" xfId="0" applyNumberFormat="1" applyFont="1" applyFill="1" applyBorder="1" applyAlignment="1" applyProtection="1">
      <alignment horizontal="center" vertical="center" wrapText="1"/>
    </xf>
    <xf numFmtId="0" fontId="9" fillId="2" borderId="88" xfId="0" applyNumberFormat="1" applyFont="1" applyFill="1" applyBorder="1" applyAlignment="1" applyProtection="1">
      <alignment horizontal="center" vertical="center" wrapText="1"/>
    </xf>
    <xf numFmtId="0" fontId="10" fillId="0" borderId="88" xfId="0" applyNumberFormat="1" applyFont="1" applyFill="1" applyBorder="1" applyAlignment="1" applyProtection="1">
      <alignment horizontal="center" vertical="center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4" fillId="3" borderId="88" xfId="0" applyNumberFormat="1" applyFont="1" applyFill="1" applyBorder="1" applyAlignment="1" applyProtection="1">
      <alignment horizontal="left" vertical="center"/>
    </xf>
    <xf numFmtId="0" fontId="16" fillId="2" borderId="7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9" fillId="2" borderId="81" xfId="0" applyNumberFormat="1" applyFont="1" applyFill="1" applyBorder="1" applyAlignment="1" applyProtection="1">
      <alignment horizontal="center" vertical="center" wrapText="1"/>
    </xf>
    <xf numFmtId="0" fontId="8" fillId="2" borderId="71" xfId="0" applyNumberFormat="1" applyFont="1" applyFill="1" applyBorder="1" applyAlignment="1" applyProtection="1">
      <alignment horizontal="center" vertical="center" wrapText="1"/>
    </xf>
    <xf numFmtId="0" fontId="9" fillId="5" borderId="102" xfId="0" applyFont="1" applyFill="1" applyBorder="1" applyAlignment="1">
      <alignment horizontal="center" vertical="center" wrapText="1"/>
    </xf>
    <xf numFmtId="0" fontId="9" fillId="2" borderId="10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8" fillId="2" borderId="79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8" fillId="2" borderId="72" xfId="0" applyNumberFormat="1" applyFont="1" applyFill="1" applyBorder="1" applyAlignment="1" applyProtection="1">
      <alignment horizontal="center" vertical="center" wrapText="1"/>
    </xf>
    <xf numFmtId="0" fontId="9" fillId="5" borderId="104" xfId="0" applyFont="1" applyFill="1" applyBorder="1" applyAlignment="1">
      <alignment horizontal="center" vertical="center" wrapText="1"/>
    </xf>
    <xf numFmtId="0" fontId="9" fillId="5" borderId="105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8" fillId="2" borderId="63" xfId="0" applyNumberFormat="1" applyFont="1" applyFill="1" applyBorder="1" applyAlignment="1" applyProtection="1">
      <alignment horizontal="center" vertical="center"/>
    </xf>
    <xf numFmtId="0" fontId="8" fillId="2" borderId="64" xfId="0" applyNumberFormat="1" applyFont="1" applyFill="1" applyBorder="1" applyAlignment="1" applyProtection="1">
      <alignment horizontal="center" vertical="center"/>
    </xf>
    <xf numFmtId="0" fontId="9" fillId="2" borderId="65" xfId="0" applyNumberFormat="1" applyFont="1" applyFill="1" applyBorder="1" applyAlignment="1" applyProtection="1">
      <alignment horizontal="center" vertical="center" wrapText="1"/>
    </xf>
    <xf numFmtId="0" fontId="9" fillId="2" borderId="6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0" fillId="5" borderId="102" xfId="0" applyFont="1" applyFill="1" applyBorder="1" applyAlignment="1">
      <alignment horizontal="center" vertical="center" wrapText="1"/>
    </xf>
    <xf numFmtId="0" fontId="19" fillId="5" borderId="102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top"/>
    </xf>
    <xf numFmtId="0" fontId="18" fillId="5" borderId="102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0" fontId="9" fillId="2" borderId="18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2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left" vertical="center"/>
    </xf>
    <xf numFmtId="0" fontId="8" fillId="2" borderId="106" xfId="0" applyNumberFormat="1" applyFont="1" applyFill="1" applyBorder="1" applyAlignment="1" applyProtection="1">
      <alignment horizontal="center" vertical="center"/>
    </xf>
    <xf numFmtId="0" fontId="8" fillId="2" borderId="107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vertical="center"/>
    </xf>
    <xf numFmtId="0" fontId="11" fillId="3" borderId="49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8" fillId="2" borderId="69" xfId="0" applyNumberFormat="1" applyFont="1" applyFill="1" applyBorder="1" applyAlignment="1" applyProtection="1">
      <alignment vertical="center"/>
    </xf>
    <xf numFmtId="0" fontId="8" fillId="2" borderId="79" xfId="0" applyNumberFormat="1" applyFont="1" applyFill="1" applyBorder="1" applyAlignment="1" applyProtection="1">
      <alignment vertical="center"/>
    </xf>
    <xf numFmtId="0" fontId="4" fillId="3" borderId="88" xfId="0" applyNumberFormat="1" applyFont="1" applyFill="1" applyBorder="1" applyAlignment="1" applyProtection="1">
      <alignment horizontal="left" vertical="top"/>
    </xf>
    <xf numFmtId="0" fontId="8" fillId="2" borderId="69" xfId="0" applyNumberFormat="1" applyFont="1" applyFill="1" applyBorder="1" applyAlignment="1" applyProtection="1">
      <alignment horizontal="center" vertical="center" wrapText="1"/>
    </xf>
    <xf numFmtId="0" fontId="8" fillId="2" borderId="70" xfId="0" applyNumberFormat="1" applyFont="1" applyFill="1" applyBorder="1" applyAlignment="1" applyProtection="1">
      <alignment horizontal="center" vertical="center" wrapText="1"/>
    </xf>
    <xf numFmtId="0" fontId="5" fillId="0" borderId="99" xfId="0" applyFont="1" applyBorder="1"/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22" fillId="5" borderId="102" xfId="0" applyFont="1" applyFill="1" applyBorder="1" applyAlignment="1">
      <alignment horizontal="center" wrapText="1"/>
    </xf>
    <xf numFmtId="14" fontId="22" fillId="5" borderId="102" xfId="0" applyNumberFormat="1" applyFont="1" applyFill="1" applyBorder="1" applyAlignment="1">
      <alignment horizontal="center" vertical="center" wrapText="1"/>
    </xf>
    <xf numFmtId="0" fontId="22" fillId="5" borderId="104" xfId="0" applyFont="1" applyFill="1" applyBorder="1" applyAlignment="1">
      <alignment horizontal="center" wrapText="1"/>
    </xf>
    <xf numFmtId="0" fontId="22" fillId="5" borderId="105" xfId="0" applyFont="1" applyFill="1" applyBorder="1" applyAlignment="1">
      <alignment horizontal="center" wrapText="1"/>
    </xf>
    <xf numFmtId="0" fontId="2" fillId="2" borderId="69" xfId="0" applyNumberFormat="1" applyFont="1" applyFill="1" applyBorder="1" applyAlignment="1" applyProtection="1">
      <alignment horizontal="center" vertical="center" wrapText="1"/>
    </xf>
    <xf numFmtId="0" fontId="2" fillId="2" borderId="70" xfId="0" applyNumberFormat="1" applyFont="1" applyFill="1" applyBorder="1" applyAlignment="1" applyProtection="1">
      <alignment horizontal="center" vertical="center" wrapText="1"/>
    </xf>
    <xf numFmtId="0" fontId="2" fillId="2" borderId="69" xfId="0" applyNumberFormat="1" applyFont="1" applyFill="1" applyBorder="1" applyAlignment="1" applyProtection="1">
      <alignment horizontal="center" vertical="center"/>
    </xf>
    <xf numFmtId="0" fontId="2" fillId="2" borderId="7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3" borderId="73" xfId="0" applyNumberFormat="1" applyFont="1" applyFill="1" applyBorder="1" applyAlignment="1" applyProtection="1">
      <alignment horizontal="left" vertical="top" wrapText="1"/>
    </xf>
    <xf numFmtId="0" fontId="4" fillId="3" borderId="80" xfId="0" applyNumberFormat="1" applyFont="1" applyFill="1" applyBorder="1" applyAlignment="1" applyProtection="1">
      <alignment horizontal="left" vertical="top" wrapText="1"/>
    </xf>
    <xf numFmtId="0" fontId="4" fillId="3" borderId="91" xfId="0" applyNumberFormat="1" applyFont="1" applyFill="1" applyBorder="1" applyAlignment="1" applyProtection="1">
      <alignment horizontal="left" vertical="top" wrapText="1"/>
    </xf>
    <xf numFmtId="0" fontId="4" fillId="3" borderId="81" xfId="0" applyNumberFormat="1" applyFont="1" applyFill="1" applyBorder="1" applyAlignment="1" applyProtection="1">
      <alignment horizontal="left" vertical="top" wrapText="1"/>
    </xf>
    <xf numFmtId="0" fontId="4" fillId="0" borderId="69" xfId="0" applyNumberFormat="1" applyFont="1" applyFill="1" applyBorder="1" applyAlignment="1" applyProtection="1">
      <alignment horizontal="left" vertical="top"/>
    </xf>
    <xf numFmtId="0" fontId="4" fillId="0" borderId="70" xfId="0" applyNumberFormat="1" applyFont="1" applyFill="1" applyBorder="1" applyAlignment="1" applyProtection="1">
      <alignment horizontal="left" vertical="top"/>
    </xf>
    <xf numFmtId="0" fontId="18" fillId="5" borderId="10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5" fillId="2" borderId="69" xfId="0" applyNumberFormat="1" applyFont="1" applyFill="1" applyBorder="1" applyAlignment="1" applyProtection="1">
      <alignment vertical="top"/>
    </xf>
    <xf numFmtId="0" fontId="15" fillId="2" borderId="70" xfId="0" applyNumberFormat="1" applyFont="1" applyFill="1" applyBorder="1" applyAlignment="1" applyProtection="1">
      <alignment vertical="top"/>
    </xf>
    <xf numFmtId="0" fontId="4" fillId="0" borderId="88" xfId="0" applyNumberFormat="1" applyFont="1" applyFill="1" applyBorder="1" applyAlignment="1" applyProtection="1">
      <alignment horizontal="left" vertical="center" wrapText="1"/>
    </xf>
  </cellXfs>
  <cellStyles count="2">
    <cellStyle name="Moned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32"/>
  <sheetViews>
    <sheetView tabSelected="1" topLeftCell="A938" workbookViewId="0">
      <selection activeCell="L951" sqref="L951"/>
    </sheetView>
  </sheetViews>
  <sheetFormatPr baseColWidth="10" defaultRowHeight="12.75" x14ac:dyDescent="0.2"/>
  <cols>
    <col min="1" max="1" width="5.5703125" style="1" customWidth="1"/>
    <col min="2" max="2" width="10.140625" style="1" customWidth="1"/>
    <col min="3" max="3" width="33.5703125" style="1" customWidth="1"/>
    <col min="4" max="4" width="11.28515625" style="1" customWidth="1"/>
    <col min="5" max="5" width="10.7109375" style="1" customWidth="1"/>
    <col min="6" max="6" width="12" style="1" customWidth="1"/>
    <col min="7" max="7" width="11.28515625" style="1" customWidth="1"/>
    <col min="8" max="8" width="10.28515625" style="1" customWidth="1"/>
    <col min="9" max="9" width="10.7109375" style="1" customWidth="1"/>
    <col min="10" max="10" width="11.28515625" style="1" customWidth="1"/>
    <col min="11" max="16384" width="11.42578125" style="1"/>
  </cols>
  <sheetData>
    <row r="1" spans="2:28" ht="23.25" customHeight="1" x14ac:dyDescent="0.2">
      <c r="B1" s="412" t="s">
        <v>418</v>
      </c>
      <c r="C1" s="412"/>
      <c r="D1" s="412"/>
      <c r="E1" s="412"/>
      <c r="F1" s="412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2:28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2:28" x14ac:dyDescent="0.2">
      <c r="B3" s="14" t="s">
        <v>419</v>
      </c>
      <c r="C3" s="14" t="s">
        <v>485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2:28" x14ac:dyDescent="0.2">
      <c r="B4" s="14" t="s">
        <v>420</v>
      </c>
      <c r="C4" s="14" t="s">
        <v>486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2:28" x14ac:dyDescent="0.2">
      <c r="B5" s="14" t="s">
        <v>421</v>
      </c>
      <c r="C5" s="14" t="s">
        <v>487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2:28" x14ac:dyDescent="0.2">
      <c r="B6" s="14" t="s">
        <v>422</v>
      </c>
      <c r="C6" s="14" t="s">
        <v>548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2:28" ht="408" x14ac:dyDescent="0.2">
      <c r="B7" s="309" t="s">
        <v>424</v>
      </c>
      <c r="C7" s="310" t="s">
        <v>549</v>
      </c>
      <c r="D7" s="309"/>
      <c r="E7" s="309"/>
      <c r="F7" s="30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2:28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ht="24" customHeight="1" x14ac:dyDescent="0.2">
      <c r="B10" s="412" t="s">
        <v>423</v>
      </c>
      <c r="C10" s="412"/>
      <c r="D10" s="412"/>
      <c r="E10" s="412"/>
      <c r="F10" s="4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2:28" ht="24" customHeight="1" x14ac:dyDescent="0.2">
      <c r="B11" s="16"/>
      <c r="C11" s="16"/>
      <c r="D11" s="16"/>
      <c r="E11" s="16"/>
      <c r="F11" s="16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2:28" ht="51" customHeight="1" x14ac:dyDescent="0.2">
      <c r="B12" s="345" t="s">
        <v>550</v>
      </c>
      <c r="C12" s="345"/>
      <c r="D12" s="345"/>
      <c r="E12" s="16"/>
      <c r="F12" s="1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2:28" ht="51" customHeight="1" x14ac:dyDescent="0.2">
      <c r="B13" s="345" t="s">
        <v>551</v>
      </c>
      <c r="C13" s="345"/>
      <c r="D13" s="345"/>
      <c r="E13" s="16"/>
      <c r="F13" s="1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2:28" ht="51" customHeight="1" x14ac:dyDescent="0.2">
      <c r="B14" s="345" t="s">
        <v>552</v>
      </c>
      <c r="C14" s="345"/>
      <c r="D14" s="345"/>
      <c r="E14" s="16"/>
      <c r="F14" s="1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2:28" ht="51" customHeight="1" x14ac:dyDescent="0.2">
      <c r="B15" s="345" t="s">
        <v>553</v>
      </c>
      <c r="C15" s="345"/>
      <c r="D15" s="345"/>
      <c r="E15" s="16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2:28" ht="51" customHeight="1" x14ac:dyDescent="0.2">
      <c r="B16" s="345" t="s">
        <v>554</v>
      </c>
      <c r="C16" s="345"/>
      <c r="D16" s="345"/>
      <c r="E16" s="16"/>
      <c r="F16" s="16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2:28" ht="51" customHeight="1" x14ac:dyDescent="0.2">
      <c r="B17" s="345" t="s">
        <v>555</v>
      </c>
      <c r="C17" s="345"/>
      <c r="D17" s="345"/>
      <c r="E17" s="16"/>
      <c r="F17" s="1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2:28" ht="51" customHeight="1" x14ac:dyDescent="0.2">
      <c r="B18" s="345" t="s">
        <v>556</v>
      </c>
      <c r="C18" s="345"/>
      <c r="D18" s="345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2:28" ht="51" customHeight="1" x14ac:dyDescent="0.2">
      <c r="B19" s="345" t="s">
        <v>557</v>
      </c>
      <c r="C19" s="345"/>
      <c r="D19" s="345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2:28" ht="51" customHeight="1" x14ac:dyDescent="0.2">
      <c r="B20" s="345" t="s">
        <v>558</v>
      </c>
      <c r="C20" s="345"/>
      <c r="D20" s="345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2:28" ht="33" customHeight="1" x14ac:dyDescent="0.2">
      <c r="B21" s="345" t="s">
        <v>559</v>
      </c>
      <c r="C21" s="345"/>
      <c r="D21" s="345"/>
      <c r="E21" s="16"/>
      <c r="F21" s="16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2:28" ht="30" customHeight="1" x14ac:dyDescent="0.2">
      <c r="B22" s="345" t="s">
        <v>560</v>
      </c>
      <c r="C22" s="345"/>
      <c r="D22" s="345"/>
      <c r="E22" s="311"/>
      <c r="F22" s="311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2:28" ht="27.75" customHeight="1" x14ac:dyDescent="0.2">
      <c r="B23" s="345" t="s">
        <v>561</v>
      </c>
      <c r="C23" s="345"/>
      <c r="D23" s="345"/>
      <c r="E23" s="311"/>
      <c r="F23" s="311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2:28" ht="37.5" customHeight="1" x14ac:dyDescent="0.2">
      <c r="B24" s="345" t="s">
        <v>564</v>
      </c>
      <c r="C24" s="345"/>
      <c r="D24" s="345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2:28" ht="28.5" customHeight="1" x14ac:dyDescent="0.2">
      <c r="B25" s="345" t="s">
        <v>488</v>
      </c>
      <c r="C25" s="345"/>
      <c r="D25" s="345"/>
      <c r="E25" s="16"/>
      <c r="F25" s="16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2:28" ht="51" customHeight="1" x14ac:dyDescent="0.2">
      <c r="B26" s="345" t="s">
        <v>563</v>
      </c>
      <c r="C26" s="345"/>
      <c r="D26" s="345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2:28" ht="51" customHeight="1" x14ac:dyDescent="0.2">
      <c r="B27" s="345" t="s">
        <v>562</v>
      </c>
      <c r="C27" s="345"/>
      <c r="D27" s="345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2:28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2:28" ht="6.7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2:28" ht="22.5" customHeight="1" x14ac:dyDescent="0.2">
      <c r="B30" s="340" t="s">
        <v>0</v>
      </c>
      <c r="C30" s="340"/>
      <c r="D30" s="340"/>
      <c r="E30" s="340"/>
      <c r="F30" s="340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2:28" ht="9" customHeight="1" thickBo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2:28" ht="13.5" customHeight="1" thickBot="1" x14ac:dyDescent="0.25">
      <c r="B32" s="351" t="s">
        <v>1</v>
      </c>
      <c r="C32" s="365"/>
      <c r="D32" s="343" t="s">
        <v>489</v>
      </c>
      <c r="E32" s="343" t="s">
        <v>490</v>
      </c>
      <c r="F32" s="343" t="s">
        <v>491</v>
      </c>
      <c r="G32" s="343" t="s">
        <v>449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2:28" ht="26.25" customHeight="1" x14ac:dyDescent="0.2">
      <c r="B33" s="23" t="s">
        <v>2</v>
      </c>
      <c r="C33" s="24" t="s">
        <v>3</v>
      </c>
      <c r="D33" s="343"/>
      <c r="E33" s="343"/>
      <c r="F33" s="343"/>
      <c r="G33" s="34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2:28" x14ac:dyDescent="0.2">
      <c r="B34" s="25">
        <v>11101</v>
      </c>
      <c r="C34" s="205" t="s">
        <v>4</v>
      </c>
      <c r="D34" s="297">
        <v>0</v>
      </c>
      <c r="E34" s="297">
        <v>0</v>
      </c>
      <c r="F34" s="292"/>
      <c r="G34" s="292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2:28" x14ac:dyDescent="0.2">
      <c r="B35" s="25">
        <v>11102</v>
      </c>
      <c r="C35" s="205" t="s">
        <v>5</v>
      </c>
      <c r="D35" s="297">
        <v>4273652</v>
      </c>
      <c r="E35" s="297">
        <v>3797614</v>
      </c>
      <c r="F35" s="293">
        <v>11</v>
      </c>
      <c r="G35" s="293">
        <v>11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2:28" x14ac:dyDescent="0.2">
      <c r="B36" s="25">
        <v>11103</v>
      </c>
      <c r="C36" s="205" t="s">
        <v>6</v>
      </c>
      <c r="D36" s="297">
        <v>1155</v>
      </c>
      <c r="E36" s="297">
        <v>1155</v>
      </c>
      <c r="F36" s="293">
        <v>1</v>
      </c>
      <c r="G36" s="293">
        <v>1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2:28" ht="13.5" thickBot="1" x14ac:dyDescent="0.25">
      <c r="B37" s="26">
        <v>11108</v>
      </c>
      <c r="C37" s="204" t="s">
        <v>7</v>
      </c>
      <c r="D37" s="298">
        <v>0</v>
      </c>
      <c r="E37" s="298">
        <v>0</v>
      </c>
      <c r="F37" s="292"/>
      <c r="G37" s="292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2:28" ht="13.5" thickBot="1" x14ac:dyDescent="0.25">
      <c r="B38" s="351" t="s">
        <v>8</v>
      </c>
      <c r="C38" s="365"/>
      <c r="D38" s="299">
        <f>SUM(D34:D37)</f>
        <v>4274807</v>
      </c>
      <c r="E38" s="299">
        <f>SUM(E34:E37)</f>
        <v>3798769</v>
      </c>
      <c r="F38" s="294"/>
      <c r="G38" s="29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2:28" ht="21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2:28" ht="18.75" customHeight="1" x14ac:dyDescent="0.2">
      <c r="B40" s="340" t="s">
        <v>9</v>
      </c>
      <c r="C40" s="340"/>
      <c r="D40" s="340"/>
      <c r="E40" s="340"/>
      <c r="F40" s="340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2:28" ht="22.5" customHeight="1" x14ac:dyDescent="0.2">
      <c r="B41" s="14" t="s">
        <v>10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2:28" ht="33.75" customHeight="1" thickBot="1" x14ac:dyDescent="0.25">
      <c r="B42" s="28"/>
      <c r="C42" s="29"/>
      <c r="D42" s="273"/>
      <c r="E42" s="274"/>
      <c r="F42" s="367" t="s">
        <v>450</v>
      </c>
      <c r="G42" s="367"/>
      <c r="H42" s="367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2:28" ht="13.5" customHeight="1" thickBot="1" x14ac:dyDescent="0.25">
      <c r="B43" s="351" t="s">
        <v>1</v>
      </c>
      <c r="C43" s="365"/>
      <c r="D43" s="343" t="s">
        <v>492</v>
      </c>
      <c r="E43" s="343" t="s">
        <v>493</v>
      </c>
      <c r="F43" s="343" t="s">
        <v>494</v>
      </c>
      <c r="G43" s="343" t="s">
        <v>451</v>
      </c>
      <c r="H43" s="343" t="s">
        <v>495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2:28" ht="42.75" customHeight="1" thickBot="1" x14ac:dyDescent="0.25">
      <c r="B44" s="30" t="s">
        <v>2</v>
      </c>
      <c r="C44" s="31" t="s">
        <v>3</v>
      </c>
      <c r="D44" s="343"/>
      <c r="E44" s="343"/>
      <c r="F44" s="343"/>
      <c r="G44" s="343"/>
      <c r="H44" s="34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2:28" x14ac:dyDescent="0.2">
      <c r="B45" s="32">
        <v>11401</v>
      </c>
      <c r="C45" s="206" t="s">
        <v>11</v>
      </c>
      <c r="D45" s="297">
        <v>0</v>
      </c>
      <c r="E45" s="297">
        <v>0</v>
      </c>
      <c r="F45" s="297">
        <v>0</v>
      </c>
      <c r="G45" s="297">
        <v>0</v>
      </c>
      <c r="H45" s="297">
        <v>0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2:28" x14ac:dyDescent="0.2">
      <c r="B46" s="35">
        <v>11402</v>
      </c>
      <c r="C46" s="193" t="s">
        <v>12</v>
      </c>
      <c r="D46" s="297">
        <v>0</v>
      </c>
      <c r="E46" s="297">
        <v>0</v>
      </c>
      <c r="F46" s="297">
        <v>0</v>
      </c>
      <c r="G46" s="297">
        <v>0</v>
      </c>
      <c r="H46" s="297">
        <v>0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2:28" x14ac:dyDescent="0.2">
      <c r="B47" s="35">
        <v>11403</v>
      </c>
      <c r="C47" s="193" t="s">
        <v>13</v>
      </c>
      <c r="D47" s="297">
        <v>10573</v>
      </c>
      <c r="E47" s="297">
        <v>2690</v>
      </c>
      <c r="F47" s="297">
        <v>7883</v>
      </c>
      <c r="G47" s="297">
        <v>2146</v>
      </c>
      <c r="H47" s="297">
        <v>544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2:28" x14ac:dyDescent="0.2">
      <c r="B48" s="35">
        <v>11404</v>
      </c>
      <c r="C48" s="193" t="s">
        <v>14</v>
      </c>
      <c r="D48" s="297">
        <v>2050</v>
      </c>
      <c r="E48" s="297">
        <v>2050</v>
      </c>
      <c r="F48" s="297">
        <v>0</v>
      </c>
      <c r="G48" s="297">
        <v>0</v>
      </c>
      <c r="H48" s="297">
        <v>2050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2:28" x14ac:dyDescent="0.2">
      <c r="B49" s="35">
        <v>11406</v>
      </c>
      <c r="C49" s="193" t="s">
        <v>15</v>
      </c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2:28" x14ac:dyDescent="0.2">
      <c r="B50" s="35">
        <v>11407</v>
      </c>
      <c r="C50" s="193" t="s">
        <v>16</v>
      </c>
      <c r="D50" s="297">
        <v>0</v>
      </c>
      <c r="E50" s="297">
        <v>0</v>
      </c>
      <c r="F50" s="297">
        <v>0</v>
      </c>
      <c r="G50" s="297">
        <v>0</v>
      </c>
      <c r="H50" s="297"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2:28" x14ac:dyDescent="0.2">
      <c r="B51" s="35">
        <v>11408</v>
      </c>
      <c r="C51" s="193" t="s">
        <v>17</v>
      </c>
      <c r="D51" s="297">
        <v>1001</v>
      </c>
      <c r="E51" s="297">
        <v>1001</v>
      </c>
      <c r="F51" s="297">
        <v>0</v>
      </c>
      <c r="G51" s="297">
        <v>0</v>
      </c>
      <c r="H51" s="297">
        <v>1001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2:28" x14ac:dyDescent="0.2">
      <c r="B52" s="35">
        <v>11409</v>
      </c>
      <c r="C52" s="193" t="s">
        <v>18</v>
      </c>
      <c r="D52" s="297">
        <v>82480</v>
      </c>
      <c r="E52" s="297">
        <v>3502</v>
      </c>
      <c r="F52" s="297">
        <v>78978</v>
      </c>
      <c r="G52" s="297">
        <v>-12334</v>
      </c>
      <c r="H52" s="297">
        <v>15836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2:28" ht="13.5" thickBot="1" x14ac:dyDescent="0.25">
      <c r="B53" s="37">
        <v>11604</v>
      </c>
      <c r="C53" s="207" t="s">
        <v>19</v>
      </c>
      <c r="D53" s="297">
        <v>0</v>
      </c>
      <c r="E53" s="297">
        <v>0</v>
      </c>
      <c r="F53" s="297">
        <v>0</v>
      </c>
      <c r="G53" s="297">
        <v>0</v>
      </c>
      <c r="H53" s="297"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2:28" ht="13.5" thickBot="1" x14ac:dyDescent="0.25">
      <c r="B54" s="351" t="s">
        <v>8</v>
      </c>
      <c r="C54" s="365"/>
      <c r="D54" s="299">
        <f>SUM(D45:D53)</f>
        <v>96104</v>
      </c>
      <c r="E54" s="299">
        <f>SUM(E45:E53)</f>
        <v>9243</v>
      </c>
      <c r="F54" s="299">
        <f>SUM(F45:F53)</f>
        <v>86861</v>
      </c>
      <c r="G54" s="300">
        <f>SUM(G45:G53)</f>
        <v>-10188</v>
      </c>
      <c r="H54" s="300">
        <f>SUM(H45:H53)</f>
        <v>19431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2:28" ht="21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2:28" ht="17.25" customHeight="1" x14ac:dyDescent="0.2">
      <c r="B56" s="326" t="s">
        <v>20</v>
      </c>
      <c r="C56" s="326"/>
      <c r="D56" s="326"/>
      <c r="E56" s="326"/>
      <c r="F56" s="326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2:28" ht="30" customHeight="1" thickBot="1" x14ac:dyDescent="0.25">
      <c r="B57" s="40"/>
      <c r="C57" s="41"/>
      <c r="D57" s="274"/>
      <c r="E57" s="274"/>
      <c r="F57" s="367" t="s">
        <v>450</v>
      </c>
      <c r="G57" s="367"/>
      <c r="H57" s="367"/>
      <c r="I57" s="15"/>
      <c r="J57" s="15"/>
      <c r="K57" s="15"/>
      <c r="L57" s="15"/>
      <c r="M57" s="15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2:28" ht="28.5" customHeight="1" thickBot="1" x14ac:dyDescent="0.25">
      <c r="B58" s="351" t="s">
        <v>1</v>
      </c>
      <c r="C58" s="365"/>
      <c r="D58" s="343" t="s">
        <v>492</v>
      </c>
      <c r="E58" s="343" t="s">
        <v>493</v>
      </c>
      <c r="F58" s="343" t="s">
        <v>494</v>
      </c>
      <c r="G58" s="343" t="s">
        <v>451</v>
      </c>
      <c r="H58" s="343" t="s">
        <v>495</v>
      </c>
      <c r="I58" s="15"/>
      <c r="J58" s="15"/>
      <c r="K58" s="15"/>
      <c r="L58" s="15"/>
      <c r="M58" s="15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2:28" ht="36.75" customHeight="1" thickBot="1" x14ac:dyDescent="0.25">
      <c r="B59" s="30" t="s">
        <v>2</v>
      </c>
      <c r="C59" s="31" t="s">
        <v>3</v>
      </c>
      <c r="D59" s="343"/>
      <c r="E59" s="343"/>
      <c r="F59" s="343"/>
      <c r="G59" s="343"/>
      <c r="H59" s="343"/>
      <c r="I59" s="15"/>
      <c r="J59" s="15"/>
      <c r="K59" s="15"/>
      <c r="L59" s="15"/>
      <c r="M59" s="15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2:28" ht="25.5" customHeight="1" x14ac:dyDescent="0.2">
      <c r="B60" s="32">
        <v>21401</v>
      </c>
      <c r="C60" s="206" t="s">
        <v>21</v>
      </c>
      <c r="D60" s="301">
        <v>0</v>
      </c>
      <c r="E60" s="301">
        <v>0</v>
      </c>
      <c r="F60" s="301">
        <v>0</v>
      </c>
      <c r="G60" s="302">
        <v>0</v>
      </c>
      <c r="H60" s="302">
        <v>0</v>
      </c>
      <c r="I60" s="15"/>
      <c r="J60" s="15"/>
      <c r="K60" s="15"/>
      <c r="L60" s="15"/>
      <c r="M60" s="15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2:28" ht="25.5" customHeight="1" x14ac:dyDescent="0.2">
      <c r="B61" s="35">
        <v>21404</v>
      </c>
      <c r="C61" s="193" t="s">
        <v>22</v>
      </c>
      <c r="D61" s="301">
        <v>0</v>
      </c>
      <c r="E61" s="301">
        <v>0</v>
      </c>
      <c r="F61" s="301">
        <v>0</v>
      </c>
      <c r="G61" s="302">
        <v>0</v>
      </c>
      <c r="H61" s="302">
        <v>0</v>
      </c>
      <c r="I61" s="15"/>
      <c r="J61" s="15"/>
      <c r="K61" s="15"/>
      <c r="L61" s="15"/>
      <c r="M61" s="15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2:28" ht="25.5" customHeight="1" x14ac:dyDescent="0.2">
      <c r="B62" s="35">
        <v>21405</v>
      </c>
      <c r="C62" s="193" t="s">
        <v>23</v>
      </c>
      <c r="D62" s="301">
        <v>1157874</v>
      </c>
      <c r="E62" s="301">
        <v>886257</v>
      </c>
      <c r="F62" s="301">
        <v>271617</v>
      </c>
      <c r="G62" s="302">
        <v>304283</v>
      </c>
      <c r="H62" s="302">
        <v>581974</v>
      </c>
      <c r="I62" s="15"/>
      <c r="J62" s="15"/>
      <c r="K62" s="15"/>
      <c r="L62" s="15"/>
      <c r="M62" s="15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2:28" ht="25.5" customHeight="1" x14ac:dyDescent="0.2">
      <c r="B63" s="35">
        <v>11405</v>
      </c>
      <c r="C63" s="193" t="s">
        <v>24</v>
      </c>
      <c r="D63" s="301">
        <v>0</v>
      </c>
      <c r="E63" s="301">
        <v>0</v>
      </c>
      <c r="F63" s="301">
        <v>0</v>
      </c>
      <c r="G63" s="301">
        <v>0</v>
      </c>
      <c r="H63" s="301">
        <v>0</v>
      </c>
      <c r="I63" s="15"/>
      <c r="J63" s="15"/>
      <c r="K63" s="15"/>
      <c r="L63" s="15"/>
      <c r="M63" s="15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2:28" ht="25.5" customHeight="1" x14ac:dyDescent="0.2">
      <c r="B64" s="35">
        <v>21407</v>
      </c>
      <c r="C64" s="193" t="s">
        <v>25</v>
      </c>
      <c r="D64" s="301">
        <v>3203</v>
      </c>
      <c r="E64" s="301">
        <v>0</v>
      </c>
      <c r="F64" s="301">
        <v>3203</v>
      </c>
      <c r="G64" s="302">
        <v>0</v>
      </c>
      <c r="H64" s="302">
        <v>0</v>
      </c>
      <c r="I64" s="15"/>
      <c r="J64" s="15"/>
      <c r="K64" s="15"/>
      <c r="L64" s="15"/>
      <c r="M64" s="15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2:28" ht="25.5" customHeight="1" x14ac:dyDescent="0.2">
      <c r="B65" s="35">
        <v>21409</v>
      </c>
      <c r="C65" s="193" t="s">
        <v>26</v>
      </c>
      <c r="D65" s="301">
        <v>57240</v>
      </c>
      <c r="E65" s="301">
        <v>57225</v>
      </c>
      <c r="F65" s="301">
        <v>15</v>
      </c>
      <c r="G65" s="302">
        <v>1585</v>
      </c>
      <c r="H65" s="302">
        <v>55640</v>
      </c>
      <c r="I65" s="15"/>
      <c r="J65" s="15"/>
      <c r="K65" s="15"/>
      <c r="L65" s="15"/>
      <c r="M65" s="15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2:28" ht="25.5" customHeight="1" x14ac:dyDescent="0.2">
      <c r="B66" s="35">
        <v>21410</v>
      </c>
      <c r="C66" s="193" t="s">
        <v>27</v>
      </c>
      <c r="D66" s="301">
        <v>61381</v>
      </c>
      <c r="E66" s="301">
        <v>61736</v>
      </c>
      <c r="F66" s="301">
        <v>-355</v>
      </c>
      <c r="G66" s="302">
        <v>4138</v>
      </c>
      <c r="H66" s="302">
        <v>57598</v>
      </c>
      <c r="I66" s="15"/>
      <c r="J66" s="15"/>
      <c r="K66" s="15"/>
      <c r="L66" s="15"/>
      <c r="M66" s="15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2:28" ht="25.5" customHeight="1" x14ac:dyDescent="0.2">
      <c r="B67" s="35">
        <v>21411</v>
      </c>
      <c r="C67" s="193" t="s">
        <v>28</v>
      </c>
      <c r="D67" s="301">
        <v>-2227</v>
      </c>
      <c r="E67" s="301">
        <v>-2278</v>
      </c>
      <c r="F67" s="301">
        <v>51</v>
      </c>
      <c r="G67" s="302">
        <v>-6002</v>
      </c>
      <c r="H67" s="302">
        <v>3724</v>
      </c>
      <c r="I67" s="15"/>
      <c r="J67" s="15"/>
      <c r="K67" s="15"/>
      <c r="L67" s="15"/>
      <c r="M67" s="15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2:28" ht="25.5" customHeight="1" x14ac:dyDescent="0.2">
      <c r="B68" s="35">
        <v>21412</v>
      </c>
      <c r="C68" s="193" t="s">
        <v>29</v>
      </c>
      <c r="D68" s="301">
        <v>1822</v>
      </c>
      <c r="E68" s="301">
        <v>24376</v>
      </c>
      <c r="F68" s="301">
        <v>-22554</v>
      </c>
      <c r="G68" s="302">
        <v>24353</v>
      </c>
      <c r="H68" s="302">
        <v>23</v>
      </c>
      <c r="I68" s="15"/>
      <c r="J68" s="15"/>
      <c r="K68" s="15"/>
      <c r="L68" s="15"/>
      <c r="M68" s="15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2:28" ht="25.5" customHeight="1" x14ac:dyDescent="0.2">
      <c r="B69" s="42">
        <v>21413</v>
      </c>
      <c r="C69" s="209" t="s">
        <v>30</v>
      </c>
      <c r="D69" s="301">
        <v>0</v>
      </c>
      <c r="E69" s="301">
        <v>623</v>
      </c>
      <c r="F69" s="301">
        <v>-623</v>
      </c>
      <c r="G69" s="302">
        <v>623</v>
      </c>
      <c r="H69" s="302">
        <v>0</v>
      </c>
      <c r="I69" s="15"/>
      <c r="J69" s="15"/>
      <c r="K69" s="15"/>
      <c r="L69" s="15"/>
      <c r="M69" s="15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2:28" ht="25.5" customHeight="1" x14ac:dyDescent="0.2">
      <c r="B70" s="42">
        <v>21414</v>
      </c>
      <c r="C70" s="209" t="s">
        <v>31</v>
      </c>
      <c r="D70" s="301">
        <v>0</v>
      </c>
      <c r="E70" s="301">
        <v>0</v>
      </c>
      <c r="F70" s="301">
        <v>0</v>
      </c>
      <c r="G70" s="302">
        <v>0</v>
      </c>
      <c r="H70" s="302">
        <v>0</v>
      </c>
      <c r="I70" s="15"/>
      <c r="J70" s="15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2:28" ht="25.5" customHeight="1" thickBot="1" x14ac:dyDescent="0.25">
      <c r="B71" s="277">
        <v>21604</v>
      </c>
      <c r="C71" s="210" t="s">
        <v>32</v>
      </c>
      <c r="D71" s="301">
        <v>0</v>
      </c>
      <c r="E71" s="301">
        <v>0</v>
      </c>
      <c r="F71" s="301">
        <v>0</v>
      </c>
      <c r="G71" s="302">
        <v>0</v>
      </c>
      <c r="H71" s="302">
        <v>0</v>
      </c>
      <c r="I71" s="15"/>
      <c r="J71" s="15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2:28" ht="19.5" customHeight="1" thickBot="1" x14ac:dyDescent="0.25">
      <c r="B72" s="316" t="s">
        <v>8</v>
      </c>
      <c r="C72" s="317"/>
      <c r="D72" s="303">
        <f>SUM(D60:D71)</f>
        <v>1279293</v>
      </c>
      <c r="E72" s="303">
        <f>SUM(E60:E71)</f>
        <v>1027939</v>
      </c>
      <c r="F72" s="303">
        <f>SUM(F60:F71)</f>
        <v>251354</v>
      </c>
      <c r="G72" s="300">
        <f>SUM(G60:G71)</f>
        <v>328980</v>
      </c>
      <c r="H72" s="300">
        <f>SUM(H60:H71)</f>
        <v>698959</v>
      </c>
      <c r="I72" s="215"/>
      <c r="J72" s="15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2:28" ht="19.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2:28" ht="18.75" customHeight="1" x14ac:dyDescent="0.2">
      <c r="B74" s="326" t="s">
        <v>33</v>
      </c>
      <c r="C74" s="326"/>
      <c r="D74" s="326"/>
      <c r="E74" s="326"/>
      <c r="F74" s="32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2:28" ht="10.5" customHeight="1" thickBot="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2:28" ht="13.5" thickBot="1" x14ac:dyDescent="0.25">
      <c r="B76" s="368" t="s">
        <v>34</v>
      </c>
      <c r="C76" s="369"/>
      <c r="D76" s="370"/>
      <c r="E76" s="374" t="s">
        <v>496</v>
      </c>
      <c r="F76" s="375"/>
      <c r="G76" s="375"/>
      <c r="H76" s="375"/>
      <c r="I76" s="375"/>
      <c r="J76" s="376"/>
      <c r="K76" s="15"/>
      <c r="L76" s="15"/>
      <c r="M76" s="15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2:28" ht="35.25" customHeight="1" thickBot="1" x14ac:dyDescent="0.25">
      <c r="B77" s="371"/>
      <c r="C77" s="372"/>
      <c r="D77" s="373"/>
      <c r="E77" s="335" t="s">
        <v>35</v>
      </c>
      <c r="F77" s="378" t="s">
        <v>36</v>
      </c>
      <c r="G77" s="378" t="s">
        <v>37</v>
      </c>
      <c r="H77" s="378" t="s">
        <v>38</v>
      </c>
      <c r="I77" s="378" t="s">
        <v>39</v>
      </c>
      <c r="J77" s="378" t="s">
        <v>40</v>
      </c>
      <c r="K77" s="17" t="s">
        <v>41</v>
      </c>
      <c r="L77" s="15"/>
      <c r="M77" s="15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2:28" ht="24.75" customHeight="1" thickBot="1" x14ac:dyDescent="0.25">
      <c r="B78" s="43" t="s">
        <v>42</v>
      </c>
      <c r="C78" s="44" t="s">
        <v>43</v>
      </c>
      <c r="D78" s="45" t="s">
        <v>44</v>
      </c>
      <c r="E78" s="377"/>
      <c r="F78" s="379"/>
      <c r="G78" s="379"/>
      <c r="H78" s="379"/>
      <c r="I78" s="379"/>
      <c r="J78" s="379"/>
      <c r="K78" s="15"/>
      <c r="L78" s="15"/>
      <c r="M78" s="15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2:28" ht="33.75" customHeight="1" x14ac:dyDescent="0.2">
      <c r="B79" s="46">
        <v>1</v>
      </c>
      <c r="C79" s="211" t="s">
        <v>497</v>
      </c>
      <c r="D79" s="47" t="s">
        <v>498</v>
      </c>
      <c r="E79" s="48">
        <v>108792</v>
      </c>
      <c r="F79" s="49">
        <v>802061</v>
      </c>
      <c r="G79" s="50">
        <v>756446</v>
      </c>
      <c r="H79" s="49">
        <v>756446</v>
      </c>
      <c r="I79" s="50">
        <v>739489</v>
      </c>
      <c r="J79" s="51">
        <v>154407</v>
      </c>
      <c r="K79" s="15"/>
      <c r="L79" s="15"/>
      <c r="M79" s="15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2:28" ht="33.75" customHeight="1" x14ac:dyDescent="0.2">
      <c r="B80" s="52">
        <v>2</v>
      </c>
      <c r="C80" s="212" t="s">
        <v>499</v>
      </c>
      <c r="D80" s="53" t="s">
        <v>485</v>
      </c>
      <c r="E80" s="54">
        <v>88401</v>
      </c>
      <c r="F80" s="55">
        <v>118557</v>
      </c>
      <c r="G80" s="56">
        <v>139206</v>
      </c>
      <c r="H80" s="55">
        <v>133204</v>
      </c>
      <c r="I80" s="56">
        <v>103230</v>
      </c>
      <c r="J80" s="57">
        <v>67752</v>
      </c>
      <c r="K80" s="15"/>
      <c r="L80" s="15"/>
      <c r="M80" s="15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2:28" ht="33.75" customHeight="1" x14ac:dyDescent="0.2">
      <c r="B81" s="52">
        <v>3</v>
      </c>
      <c r="C81" s="212" t="s">
        <v>500</v>
      </c>
      <c r="D81" s="53" t="s">
        <v>501</v>
      </c>
      <c r="E81" s="54">
        <v>18314</v>
      </c>
      <c r="F81" s="55">
        <v>393765</v>
      </c>
      <c r="G81" s="56">
        <v>392649</v>
      </c>
      <c r="H81" s="55">
        <v>366401</v>
      </c>
      <c r="I81" s="56">
        <v>366401</v>
      </c>
      <c r="J81" s="57">
        <v>19430</v>
      </c>
      <c r="K81" s="15"/>
      <c r="L81" s="15"/>
      <c r="M81" s="15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2:28" ht="33.75" customHeight="1" x14ac:dyDescent="0.2">
      <c r="B82" s="52">
        <v>4</v>
      </c>
      <c r="C82" s="212" t="s">
        <v>502</v>
      </c>
      <c r="D82" s="53" t="s">
        <v>503</v>
      </c>
      <c r="E82" s="54">
        <v>4454</v>
      </c>
      <c r="F82" s="55">
        <v>0</v>
      </c>
      <c r="G82" s="56">
        <v>0</v>
      </c>
      <c r="H82" s="55">
        <v>0</v>
      </c>
      <c r="I82" s="56">
        <v>0</v>
      </c>
      <c r="J82" s="57">
        <v>4454</v>
      </c>
      <c r="K82" s="15"/>
      <c r="L82" s="15"/>
      <c r="M82" s="15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2:28" ht="33.75" customHeight="1" x14ac:dyDescent="0.2">
      <c r="B83" s="52">
        <v>5</v>
      </c>
      <c r="C83" s="212" t="s">
        <v>504</v>
      </c>
      <c r="D83" s="53" t="s">
        <v>505</v>
      </c>
      <c r="E83" s="54">
        <v>3070</v>
      </c>
      <c r="F83" s="55">
        <v>0</v>
      </c>
      <c r="G83" s="56">
        <v>0</v>
      </c>
      <c r="H83" s="55">
        <v>0</v>
      </c>
      <c r="I83" s="56">
        <v>0</v>
      </c>
      <c r="J83" s="57">
        <v>3070</v>
      </c>
      <c r="K83" s="15"/>
      <c r="L83" s="15"/>
      <c r="M83" s="15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2:28" ht="33.75" customHeight="1" x14ac:dyDescent="0.2">
      <c r="B84" s="52">
        <v>6</v>
      </c>
      <c r="C84" s="212" t="s">
        <v>506</v>
      </c>
      <c r="D84" s="53" t="s">
        <v>507</v>
      </c>
      <c r="E84" s="54">
        <v>30135</v>
      </c>
      <c r="F84" s="55">
        <v>0</v>
      </c>
      <c r="G84" s="56">
        <v>27938</v>
      </c>
      <c r="H84" s="55">
        <v>27938</v>
      </c>
      <c r="I84" s="56">
        <v>8261</v>
      </c>
      <c r="J84" s="57">
        <v>2197</v>
      </c>
      <c r="K84" s="15"/>
      <c r="L84" s="15"/>
      <c r="M84" s="15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2:28" ht="33.75" customHeight="1" x14ac:dyDescent="0.2">
      <c r="B85" s="52">
        <v>7</v>
      </c>
      <c r="C85" s="212" t="s">
        <v>508</v>
      </c>
      <c r="D85" s="53" t="s">
        <v>509</v>
      </c>
      <c r="E85" s="54">
        <v>2123</v>
      </c>
      <c r="F85" s="55">
        <v>0</v>
      </c>
      <c r="G85" s="56">
        <v>0</v>
      </c>
      <c r="H85" s="55">
        <v>0</v>
      </c>
      <c r="I85" s="56">
        <v>0</v>
      </c>
      <c r="J85" s="57">
        <v>2123</v>
      </c>
      <c r="K85" s="15"/>
      <c r="L85" s="15"/>
      <c r="M85" s="15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2:28" ht="33.75" customHeight="1" x14ac:dyDescent="0.2">
      <c r="B86" s="52">
        <v>8</v>
      </c>
      <c r="C86" s="212" t="s">
        <v>510</v>
      </c>
      <c r="D86" s="53" t="s">
        <v>511</v>
      </c>
      <c r="E86" s="54">
        <v>38839</v>
      </c>
      <c r="F86" s="55">
        <v>0</v>
      </c>
      <c r="G86" s="56">
        <v>37746</v>
      </c>
      <c r="H86" s="55">
        <v>0</v>
      </c>
      <c r="I86" s="56">
        <v>37746</v>
      </c>
      <c r="J86" s="57">
        <v>1093</v>
      </c>
      <c r="K86" s="15"/>
      <c r="L86" s="15"/>
      <c r="M86" s="15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2:28" ht="33.75" customHeight="1" x14ac:dyDescent="0.2">
      <c r="B87" s="52">
        <v>9</v>
      </c>
      <c r="C87" s="213" t="s">
        <v>512</v>
      </c>
      <c r="D87" s="58" t="s">
        <v>513</v>
      </c>
      <c r="E87" s="59">
        <v>1007</v>
      </c>
      <c r="F87" s="60">
        <v>0</v>
      </c>
      <c r="G87" s="61">
        <v>0</v>
      </c>
      <c r="H87" s="60">
        <v>0</v>
      </c>
      <c r="I87" s="61">
        <v>0</v>
      </c>
      <c r="J87" s="57">
        <v>1007</v>
      </c>
      <c r="K87" s="15"/>
      <c r="L87" s="15"/>
      <c r="M87" s="15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2:28" ht="33.75" customHeight="1" x14ac:dyDescent="0.2">
      <c r="B88" s="62">
        <v>10</v>
      </c>
      <c r="C88" s="214" t="s">
        <v>514</v>
      </c>
      <c r="D88" s="63" t="s">
        <v>515</v>
      </c>
      <c r="E88" s="64">
        <v>798</v>
      </c>
      <c r="F88" s="65">
        <v>0</v>
      </c>
      <c r="G88" s="66">
        <v>0</v>
      </c>
      <c r="H88" s="65">
        <v>0</v>
      </c>
      <c r="I88" s="66">
        <v>0</v>
      </c>
      <c r="J88" s="67">
        <v>798</v>
      </c>
      <c r="K88" s="15"/>
      <c r="L88" s="15"/>
      <c r="M88" s="15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2:28" ht="13.5" thickBot="1" x14ac:dyDescent="0.25">
      <c r="B89" s="68"/>
      <c r="C89" s="383" t="s">
        <v>45</v>
      </c>
      <c r="D89" s="384"/>
      <c r="E89" s="69">
        <v>39972</v>
      </c>
      <c r="F89" s="70">
        <v>735722</v>
      </c>
      <c r="G89" s="70">
        <v>1345325</v>
      </c>
      <c r="H89" s="71">
        <v>1332193</v>
      </c>
      <c r="I89" s="72">
        <v>704776</v>
      </c>
      <c r="J89" s="73">
        <v>-569631</v>
      </c>
      <c r="K89" s="15"/>
      <c r="L89" s="15"/>
      <c r="M89" s="15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2:28" ht="13.5" thickBot="1" x14ac:dyDescent="0.25">
      <c r="B90" s="351" t="s">
        <v>46</v>
      </c>
      <c r="C90" s="352"/>
      <c r="D90" s="74"/>
      <c r="E90" s="75">
        <f t="shared" ref="E90:J90" si="0">SUM(E79:E89)</f>
        <v>335905</v>
      </c>
      <c r="F90" s="76">
        <f t="shared" si="0"/>
        <v>2050105</v>
      </c>
      <c r="G90" s="75">
        <f t="shared" si="0"/>
        <v>2699310</v>
      </c>
      <c r="H90" s="76">
        <f t="shared" si="0"/>
        <v>2616182</v>
      </c>
      <c r="I90" s="77">
        <f t="shared" si="0"/>
        <v>1959903</v>
      </c>
      <c r="J90" s="27">
        <f t="shared" si="0"/>
        <v>-313300</v>
      </c>
      <c r="K90" s="15"/>
      <c r="L90" s="15"/>
      <c r="M90" s="15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2:28" ht="18" customHeight="1" thickBot="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2:28" ht="13.5" thickBot="1" x14ac:dyDescent="0.25">
      <c r="B92" s="368" t="s">
        <v>34</v>
      </c>
      <c r="C92" s="369"/>
      <c r="D92" s="370"/>
      <c r="E92" s="374" t="s">
        <v>452</v>
      </c>
      <c r="F92" s="375"/>
      <c r="G92" s="375"/>
      <c r="H92" s="375"/>
      <c r="I92" s="375"/>
      <c r="J92" s="376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2:28" ht="13.5" thickBot="1" x14ac:dyDescent="0.25">
      <c r="B93" s="371"/>
      <c r="C93" s="372"/>
      <c r="D93" s="373"/>
      <c r="E93" s="335" t="s">
        <v>35</v>
      </c>
      <c r="F93" s="378" t="s">
        <v>36</v>
      </c>
      <c r="G93" s="378" t="s">
        <v>37</v>
      </c>
      <c r="H93" s="378" t="s">
        <v>38</v>
      </c>
      <c r="I93" s="378" t="s">
        <v>39</v>
      </c>
      <c r="J93" s="378" t="s">
        <v>40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2:28" ht="37.5" customHeight="1" thickBot="1" x14ac:dyDescent="0.25">
      <c r="B94" s="268" t="s">
        <v>42</v>
      </c>
      <c r="C94" s="44" t="s">
        <v>43</v>
      </c>
      <c r="D94" s="269" t="s">
        <v>44</v>
      </c>
      <c r="E94" s="377"/>
      <c r="F94" s="379"/>
      <c r="G94" s="379"/>
      <c r="H94" s="379"/>
      <c r="I94" s="379"/>
      <c r="J94" s="379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2:28" ht="33" customHeight="1" x14ac:dyDescent="0.2">
      <c r="B95" s="46">
        <v>1</v>
      </c>
      <c r="C95" s="211" t="s">
        <v>497</v>
      </c>
      <c r="D95" s="47" t="s">
        <v>498</v>
      </c>
      <c r="E95" s="48">
        <v>111192</v>
      </c>
      <c r="F95" s="49">
        <v>1167794</v>
      </c>
      <c r="G95" s="50">
        <v>1170194</v>
      </c>
      <c r="H95" s="49">
        <v>1170194</v>
      </c>
      <c r="I95" s="50">
        <v>615294</v>
      </c>
      <c r="J95" s="51">
        <v>108792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2:28" ht="33" customHeight="1" x14ac:dyDescent="0.2">
      <c r="B96" s="52">
        <v>2</v>
      </c>
      <c r="C96" s="212" t="s">
        <v>499</v>
      </c>
      <c r="D96" s="53" t="s">
        <v>485</v>
      </c>
      <c r="E96" s="54">
        <v>87636</v>
      </c>
      <c r="F96" s="55">
        <v>95374</v>
      </c>
      <c r="G96" s="56">
        <v>99913</v>
      </c>
      <c r="H96" s="55">
        <v>99843</v>
      </c>
      <c r="I96" s="56">
        <v>72394</v>
      </c>
      <c r="J96" s="57">
        <v>83097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2:28" ht="33" customHeight="1" x14ac:dyDescent="0.2">
      <c r="B97" s="52">
        <v>3</v>
      </c>
      <c r="C97" s="212" t="s">
        <v>510</v>
      </c>
      <c r="D97" s="53" t="s">
        <v>511</v>
      </c>
      <c r="E97" s="54">
        <v>40039</v>
      </c>
      <c r="F97" s="55">
        <v>0</v>
      </c>
      <c r="G97" s="56">
        <v>1200</v>
      </c>
      <c r="H97" s="55">
        <v>1200</v>
      </c>
      <c r="I97" s="56">
        <v>1200</v>
      </c>
      <c r="J97" s="57">
        <v>38839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2:28" ht="33" customHeight="1" x14ac:dyDescent="0.2">
      <c r="B98" s="52">
        <v>4</v>
      </c>
      <c r="C98" s="212" t="s">
        <v>506</v>
      </c>
      <c r="D98" s="53" t="s">
        <v>507</v>
      </c>
      <c r="E98" s="54">
        <v>55704</v>
      </c>
      <c r="F98" s="55">
        <v>4815</v>
      </c>
      <c r="G98" s="56">
        <v>41859</v>
      </c>
      <c r="H98" s="55">
        <v>41859</v>
      </c>
      <c r="I98" s="56">
        <v>23243</v>
      </c>
      <c r="J98" s="57">
        <v>18660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2:28" ht="33" customHeight="1" x14ac:dyDescent="0.2">
      <c r="B99" s="52">
        <v>5</v>
      </c>
      <c r="C99" s="212" t="s">
        <v>500</v>
      </c>
      <c r="D99" s="53" t="s">
        <v>501</v>
      </c>
      <c r="E99" s="54">
        <v>19286</v>
      </c>
      <c r="F99" s="55">
        <v>334803</v>
      </c>
      <c r="G99" s="56">
        <v>335775</v>
      </c>
      <c r="H99" s="55">
        <v>335775</v>
      </c>
      <c r="I99" s="56">
        <v>227935</v>
      </c>
      <c r="J99" s="57">
        <v>18314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2:28" ht="33" customHeight="1" x14ac:dyDescent="0.2">
      <c r="B100" s="52">
        <v>6</v>
      </c>
      <c r="C100" s="212" t="s">
        <v>502</v>
      </c>
      <c r="D100" s="53" t="s">
        <v>503</v>
      </c>
      <c r="E100" s="54">
        <v>4454</v>
      </c>
      <c r="F100" s="55">
        <v>0</v>
      </c>
      <c r="G100" s="56">
        <v>0</v>
      </c>
      <c r="H100" s="55">
        <v>0</v>
      </c>
      <c r="I100" s="56">
        <v>0</v>
      </c>
      <c r="J100" s="57">
        <v>4454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2:28" ht="33" customHeight="1" x14ac:dyDescent="0.2">
      <c r="B101" s="52">
        <v>7</v>
      </c>
      <c r="C101" s="212" t="s">
        <v>504</v>
      </c>
      <c r="D101" s="53" t="s">
        <v>505</v>
      </c>
      <c r="E101" s="54">
        <v>3070</v>
      </c>
      <c r="F101" s="55">
        <v>0</v>
      </c>
      <c r="G101" s="56">
        <v>0</v>
      </c>
      <c r="H101" s="55">
        <v>0</v>
      </c>
      <c r="I101" s="56">
        <v>0</v>
      </c>
      <c r="J101" s="57">
        <v>3070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2:28" ht="33" customHeight="1" x14ac:dyDescent="0.2">
      <c r="B102" s="52">
        <v>8</v>
      </c>
      <c r="C102" s="212" t="s">
        <v>508</v>
      </c>
      <c r="D102" s="53" t="s">
        <v>509</v>
      </c>
      <c r="E102" s="54">
        <v>2123</v>
      </c>
      <c r="F102" s="55">
        <v>0</v>
      </c>
      <c r="G102" s="56">
        <v>0</v>
      </c>
      <c r="H102" s="55">
        <v>0</v>
      </c>
      <c r="I102" s="56">
        <v>0</v>
      </c>
      <c r="J102" s="57">
        <v>2123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2:28" ht="33" customHeight="1" x14ac:dyDescent="0.2">
      <c r="B103" s="52">
        <v>9</v>
      </c>
      <c r="C103" s="213" t="s">
        <v>516</v>
      </c>
      <c r="D103" s="58" t="s">
        <v>517</v>
      </c>
      <c r="E103" s="59">
        <v>492</v>
      </c>
      <c r="F103" s="60">
        <v>1500</v>
      </c>
      <c r="G103" s="61">
        <v>492</v>
      </c>
      <c r="H103" s="60">
        <v>453</v>
      </c>
      <c r="I103" s="61">
        <v>492</v>
      </c>
      <c r="J103" s="57">
        <v>1500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2:28" ht="33" customHeight="1" x14ac:dyDescent="0.2">
      <c r="B104" s="62">
        <v>10</v>
      </c>
      <c r="C104" s="214" t="s">
        <v>512</v>
      </c>
      <c r="D104" s="63" t="s">
        <v>513</v>
      </c>
      <c r="E104" s="64">
        <v>1007</v>
      </c>
      <c r="F104" s="65">
        <v>0</v>
      </c>
      <c r="G104" s="66">
        <v>0</v>
      </c>
      <c r="H104" s="65">
        <v>0</v>
      </c>
      <c r="I104" s="66">
        <v>0</v>
      </c>
      <c r="J104" s="67">
        <v>1007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2:28" ht="33" customHeight="1" thickBot="1" x14ac:dyDescent="0.25">
      <c r="B105" s="68"/>
      <c r="C105" s="383" t="s">
        <v>45</v>
      </c>
      <c r="D105" s="384"/>
      <c r="E105" s="69">
        <v>57208</v>
      </c>
      <c r="F105" s="70">
        <v>759191</v>
      </c>
      <c r="G105" s="70">
        <v>1421659</v>
      </c>
      <c r="H105" s="71">
        <v>1416297</v>
      </c>
      <c r="I105" s="72">
        <v>683717</v>
      </c>
      <c r="J105" s="73">
        <v>-605260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2:28" ht="13.5" thickBot="1" x14ac:dyDescent="0.25">
      <c r="B106" s="351" t="s">
        <v>46</v>
      </c>
      <c r="C106" s="352"/>
      <c r="D106" s="266"/>
      <c r="E106" s="75">
        <f t="shared" ref="E106:J106" si="1">SUM(E95:E105)</f>
        <v>382211</v>
      </c>
      <c r="F106" s="76">
        <f t="shared" si="1"/>
        <v>2363477</v>
      </c>
      <c r="G106" s="75">
        <f t="shared" si="1"/>
        <v>3071092</v>
      </c>
      <c r="H106" s="76">
        <f t="shared" si="1"/>
        <v>3065621</v>
      </c>
      <c r="I106" s="77">
        <f t="shared" si="1"/>
        <v>1624275</v>
      </c>
      <c r="J106" s="27">
        <f t="shared" si="1"/>
        <v>-325404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2:28" ht="13.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2:28" x14ac:dyDescent="0.2">
      <c r="B108" s="324" t="s">
        <v>47</v>
      </c>
      <c r="C108" s="324"/>
      <c r="D108" s="324"/>
      <c r="E108" s="324"/>
      <c r="F108" s="32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2:28" ht="13.5" thickBot="1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2:28" ht="13.5" customHeight="1" thickBot="1" x14ac:dyDescent="0.25">
      <c r="B110" s="351" t="s">
        <v>48</v>
      </c>
      <c r="C110" s="365"/>
      <c r="D110" s="343" t="s">
        <v>518</v>
      </c>
      <c r="E110" s="343" t="s">
        <v>455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2:28" ht="13.5" thickBot="1" x14ac:dyDescent="0.25">
      <c r="B111" s="30" t="s">
        <v>2</v>
      </c>
      <c r="C111" s="267" t="s">
        <v>3</v>
      </c>
      <c r="D111" s="343"/>
      <c r="E111" s="343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2:28" x14ac:dyDescent="0.2">
      <c r="B112" s="32">
        <v>1220101</v>
      </c>
      <c r="C112" s="206" t="s">
        <v>49</v>
      </c>
      <c r="D112" s="304">
        <v>154951</v>
      </c>
      <c r="E112" s="304">
        <v>154951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2:28" x14ac:dyDescent="0.2">
      <c r="B113" s="35">
        <v>1220103</v>
      </c>
      <c r="C113" s="193" t="s">
        <v>50</v>
      </c>
      <c r="D113" s="304">
        <v>0</v>
      </c>
      <c r="E113" s="304">
        <v>0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2:28" x14ac:dyDescent="0.2">
      <c r="B114" s="35">
        <v>1220199</v>
      </c>
      <c r="C114" s="193" t="s">
        <v>51</v>
      </c>
      <c r="D114" s="304">
        <v>0</v>
      </c>
      <c r="E114" s="304">
        <v>0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2:28" x14ac:dyDescent="0.2">
      <c r="B115" s="35">
        <v>12202</v>
      </c>
      <c r="C115" s="193" t="s">
        <v>52</v>
      </c>
      <c r="D115" s="304">
        <v>0</v>
      </c>
      <c r="E115" s="304">
        <v>0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2:28" ht="13.5" customHeight="1" thickBot="1" x14ac:dyDescent="0.25">
      <c r="B116" s="37">
        <v>12205</v>
      </c>
      <c r="C116" s="207" t="s">
        <v>53</v>
      </c>
      <c r="D116" s="304">
        <v>0</v>
      </c>
      <c r="E116" s="304">
        <v>0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2:28" ht="13.5" thickBot="1" x14ac:dyDescent="0.25">
      <c r="B117" s="381" t="s">
        <v>54</v>
      </c>
      <c r="C117" s="382"/>
      <c r="D117" s="305">
        <f>SUM(D112:D116)</f>
        <v>154951</v>
      </c>
      <c r="E117" s="305">
        <f>SUM(E112:E116)</f>
        <v>154951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2:28" x14ac:dyDescent="0.2">
      <c r="B118" s="32">
        <v>1220399</v>
      </c>
      <c r="C118" s="206" t="s">
        <v>55</v>
      </c>
      <c r="D118" s="304">
        <v>0</v>
      </c>
      <c r="E118" s="304">
        <v>0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2:28" ht="13.5" thickBot="1" x14ac:dyDescent="0.25">
      <c r="B119" s="37">
        <v>12208</v>
      </c>
      <c r="C119" s="207" t="s">
        <v>56</v>
      </c>
      <c r="D119" s="304">
        <v>0</v>
      </c>
      <c r="E119" s="304">
        <v>0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2:28" ht="13.5" thickBot="1" x14ac:dyDescent="0.25">
      <c r="B120" s="351" t="s">
        <v>57</v>
      </c>
      <c r="C120" s="365"/>
      <c r="D120" s="305">
        <f>SUM(D118:D119)</f>
        <v>0</v>
      </c>
      <c r="E120" s="305">
        <f>SUM(E118:E119)</f>
        <v>0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2:28" ht="13.5" thickBot="1" x14ac:dyDescent="0.25">
      <c r="B121" s="351" t="s">
        <v>46</v>
      </c>
      <c r="C121" s="365"/>
      <c r="D121" s="305">
        <f>SUM(D117,D120)</f>
        <v>154951</v>
      </c>
      <c r="E121" s="305">
        <f>SUM(E117,E120)</f>
        <v>154951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2:28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2:28" x14ac:dyDescent="0.2">
      <c r="B123" s="380" t="s">
        <v>58</v>
      </c>
      <c r="C123" s="380"/>
      <c r="D123" s="380"/>
      <c r="E123" s="380"/>
      <c r="F123" s="38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2:28" ht="13.5" thickBot="1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2:28" ht="13.5" thickBot="1" x14ac:dyDescent="0.25">
      <c r="B125" s="353" t="s">
        <v>2</v>
      </c>
      <c r="C125" s="353" t="s">
        <v>3</v>
      </c>
      <c r="D125" s="362" t="s">
        <v>519</v>
      </c>
      <c r="E125" s="363"/>
      <c r="F125" s="363"/>
      <c r="G125" s="36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2:28" ht="23.25" thickBot="1" x14ac:dyDescent="0.25">
      <c r="B126" s="354"/>
      <c r="C126" s="354"/>
      <c r="D126" s="81" t="s">
        <v>59</v>
      </c>
      <c r="E126" s="81" t="s">
        <v>60</v>
      </c>
      <c r="F126" s="81" t="s">
        <v>61</v>
      </c>
      <c r="G126" s="81" t="s">
        <v>62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2:28" ht="22.5" customHeight="1" thickBot="1" x14ac:dyDescent="0.25">
      <c r="B127" s="82">
        <v>11503</v>
      </c>
      <c r="C127" s="216" t="s">
        <v>63</v>
      </c>
      <c r="D127" s="34">
        <v>448057</v>
      </c>
      <c r="E127" s="34">
        <v>-40658</v>
      </c>
      <c r="F127" s="83"/>
      <c r="G127" s="84">
        <v>407399</v>
      </c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2:28" ht="22.5" customHeight="1" thickBot="1" x14ac:dyDescent="0.25">
      <c r="B128" s="85">
        <v>11506</v>
      </c>
      <c r="C128" s="217" t="s">
        <v>64</v>
      </c>
      <c r="D128" s="34">
        <v>0</v>
      </c>
      <c r="E128" s="34">
        <v>0</v>
      </c>
      <c r="F128" s="83"/>
      <c r="G128" s="84">
        <v>0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2:28" ht="22.5" customHeight="1" thickBot="1" x14ac:dyDescent="0.25">
      <c r="B129" s="85">
        <v>11507</v>
      </c>
      <c r="C129" s="217" t="s">
        <v>404</v>
      </c>
      <c r="D129" s="34">
        <v>0</v>
      </c>
      <c r="E129" s="34">
        <v>0</v>
      </c>
      <c r="F129" s="83"/>
      <c r="G129" s="84">
        <v>0</v>
      </c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2:28" ht="22.5" customHeight="1" thickBot="1" x14ac:dyDescent="0.25">
      <c r="B130" s="85">
        <v>11508</v>
      </c>
      <c r="C130" s="217" t="s">
        <v>405</v>
      </c>
      <c r="D130" s="34">
        <v>1263</v>
      </c>
      <c r="E130" s="34">
        <v>1054</v>
      </c>
      <c r="F130" s="83"/>
      <c r="G130" s="84">
        <v>2317</v>
      </c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2:28" ht="22.5" customHeight="1" thickBot="1" x14ac:dyDescent="0.25">
      <c r="B131" s="85">
        <v>11510</v>
      </c>
      <c r="C131" s="217" t="s">
        <v>409</v>
      </c>
      <c r="D131" s="34">
        <v>0</v>
      </c>
      <c r="E131" s="34">
        <v>0</v>
      </c>
      <c r="F131" s="83"/>
      <c r="G131" s="84">
        <v>0</v>
      </c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2:28" ht="22.5" customHeight="1" thickBot="1" x14ac:dyDescent="0.25">
      <c r="B132" s="85">
        <v>11511</v>
      </c>
      <c r="C132" s="217" t="s">
        <v>406</v>
      </c>
      <c r="D132" s="34">
        <v>0</v>
      </c>
      <c r="E132" s="34">
        <v>0</v>
      </c>
      <c r="F132" s="83"/>
      <c r="G132" s="84">
        <v>0</v>
      </c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2:28" ht="22.5" customHeight="1" thickBot="1" x14ac:dyDescent="0.25">
      <c r="B133" s="85">
        <v>11512</v>
      </c>
      <c r="C133" s="217" t="s">
        <v>407</v>
      </c>
      <c r="D133" s="34">
        <v>0</v>
      </c>
      <c r="E133" s="34">
        <v>0</v>
      </c>
      <c r="F133" s="83"/>
      <c r="G133" s="84">
        <v>0</v>
      </c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2:28" ht="22.5" customHeight="1" x14ac:dyDescent="0.2">
      <c r="B134" s="85">
        <v>11514</v>
      </c>
      <c r="C134" s="217" t="s">
        <v>408</v>
      </c>
      <c r="D134" s="34">
        <v>0</v>
      </c>
      <c r="E134" s="34">
        <v>0</v>
      </c>
      <c r="F134" s="83"/>
      <c r="G134" s="84">
        <v>0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2:28" ht="22.5" customHeight="1" thickBot="1" x14ac:dyDescent="0.25">
      <c r="B135" s="89">
        <v>1151210</v>
      </c>
      <c r="C135" s="218" t="s">
        <v>65</v>
      </c>
      <c r="D135" s="38">
        <v>1187156</v>
      </c>
      <c r="E135" s="38">
        <v>-35423</v>
      </c>
      <c r="F135" s="38">
        <v>0</v>
      </c>
      <c r="G135" s="90">
        <v>1151733</v>
      </c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2:28" ht="13.5" thickBot="1" x14ac:dyDescent="0.25">
      <c r="B136" s="362" t="s">
        <v>46</v>
      </c>
      <c r="C136" s="364"/>
      <c r="D136" s="39">
        <f>SUM(D127:D135)</f>
        <v>1636476</v>
      </c>
      <c r="E136" s="39">
        <f>SUM(E127:E135)</f>
        <v>-75027</v>
      </c>
      <c r="F136" s="39">
        <f>SUM(F127:F135)</f>
        <v>0</v>
      </c>
      <c r="G136" s="76">
        <f>SUM(G127:G135)</f>
        <v>1561449</v>
      </c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2:28" ht="13.5" thickBot="1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2:28" ht="13.5" thickBot="1" x14ac:dyDescent="0.25">
      <c r="B138" s="353" t="s">
        <v>2</v>
      </c>
      <c r="C138" s="353" t="s">
        <v>3</v>
      </c>
      <c r="D138" s="362" t="s">
        <v>453</v>
      </c>
      <c r="E138" s="363"/>
      <c r="F138" s="363"/>
      <c r="G138" s="36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2:28" ht="23.25" thickBot="1" x14ac:dyDescent="0.25">
      <c r="B139" s="354"/>
      <c r="C139" s="354"/>
      <c r="D139" s="81" t="s">
        <v>59</v>
      </c>
      <c r="E139" s="81" t="s">
        <v>60</v>
      </c>
      <c r="F139" s="81" t="s">
        <v>61</v>
      </c>
      <c r="G139" s="81" t="s">
        <v>62</v>
      </c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2:28" ht="22.5" customHeight="1" thickBot="1" x14ac:dyDescent="0.25">
      <c r="B140" s="82">
        <v>11503</v>
      </c>
      <c r="C140" s="216" t="s">
        <v>63</v>
      </c>
      <c r="D140" s="34">
        <v>383074</v>
      </c>
      <c r="E140" s="34">
        <v>-59633</v>
      </c>
      <c r="F140" s="83"/>
      <c r="G140" s="84">
        <v>323441</v>
      </c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2:28" ht="22.5" customHeight="1" thickBot="1" x14ac:dyDescent="0.25">
      <c r="B141" s="85">
        <v>11506</v>
      </c>
      <c r="C141" s="217" t="s">
        <v>64</v>
      </c>
      <c r="D141" s="34">
        <v>0</v>
      </c>
      <c r="E141" s="34">
        <v>0</v>
      </c>
      <c r="F141" s="86"/>
      <c r="G141" s="87">
        <v>0</v>
      </c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2:28" ht="22.5" customHeight="1" thickBot="1" x14ac:dyDescent="0.25">
      <c r="B142" s="85">
        <v>11507</v>
      </c>
      <c r="C142" s="217" t="s">
        <v>404</v>
      </c>
      <c r="D142" s="34">
        <v>0</v>
      </c>
      <c r="E142" s="34">
        <v>0</v>
      </c>
      <c r="F142" s="86"/>
      <c r="G142" s="87">
        <v>0</v>
      </c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2:28" ht="22.5" customHeight="1" thickBot="1" x14ac:dyDescent="0.25">
      <c r="B143" s="85">
        <v>11508</v>
      </c>
      <c r="C143" s="217" t="s">
        <v>405</v>
      </c>
      <c r="D143" s="34">
        <v>1565</v>
      </c>
      <c r="E143" s="34">
        <v>-427</v>
      </c>
      <c r="F143" s="86"/>
      <c r="G143" s="87">
        <v>1138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2:28" ht="22.5" customHeight="1" thickBot="1" x14ac:dyDescent="0.25">
      <c r="B144" s="85">
        <v>11510</v>
      </c>
      <c r="C144" s="217" t="s">
        <v>409</v>
      </c>
      <c r="D144" s="34">
        <v>0</v>
      </c>
      <c r="E144" s="34">
        <v>0</v>
      </c>
      <c r="F144" s="86"/>
      <c r="G144" s="87">
        <v>0</v>
      </c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2:28" ht="22.5" customHeight="1" thickBot="1" x14ac:dyDescent="0.25">
      <c r="B145" s="85">
        <v>11511</v>
      </c>
      <c r="C145" s="217" t="s">
        <v>406</v>
      </c>
      <c r="D145" s="34">
        <v>0</v>
      </c>
      <c r="E145" s="34">
        <v>0</v>
      </c>
      <c r="F145" s="86"/>
      <c r="G145" s="87">
        <v>0</v>
      </c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2:28" ht="22.5" customHeight="1" thickBot="1" x14ac:dyDescent="0.25">
      <c r="B146" s="85">
        <v>11512</v>
      </c>
      <c r="C146" s="217" t="s">
        <v>407</v>
      </c>
      <c r="D146" s="34">
        <v>0</v>
      </c>
      <c r="E146" s="34">
        <v>0</v>
      </c>
      <c r="F146" s="86"/>
      <c r="G146" s="87">
        <v>0</v>
      </c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2:28" ht="22.5" customHeight="1" thickBot="1" x14ac:dyDescent="0.25">
      <c r="B147" s="85">
        <v>11514</v>
      </c>
      <c r="C147" s="217" t="s">
        <v>408</v>
      </c>
      <c r="D147" s="34">
        <v>0</v>
      </c>
      <c r="E147" s="34">
        <v>0</v>
      </c>
      <c r="F147" s="88"/>
      <c r="G147" s="87">
        <v>0</v>
      </c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2:28" ht="22.5" customHeight="1" thickBot="1" x14ac:dyDescent="0.25">
      <c r="B148" s="89">
        <v>1151210</v>
      </c>
      <c r="C148" s="218" t="s">
        <v>65</v>
      </c>
      <c r="D148" s="34">
        <v>975597</v>
      </c>
      <c r="E148" s="34">
        <v>-49493</v>
      </c>
      <c r="F148" s="38">
        <v>0</v>
      </c>
      <c r="G148" s="90">
        <v>926104</v>
      </c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2:28" ht="13.5" thickBot="1" x14ac:dyDescent="0.25">
      <c r="B149" s="362" t="s">
        <v>46</v>
      </c>
      <c r="C149" s="364"/>
      <c r="D149" s="39">
        <f>SUM(D140:D148)</f>
        <v>1360236</v>
      </c>
      <c r="E149" s="39">
        <f>SUM(E140:E148)</f>
        <v>-109553</v>
      </c>
      <c r="F149" s="39">
        <f>SUM(F140:F148)</f>
        <v>0</v>
      </c>
      <c r="G149" s="76">
        <f>SUM(G140:G148)</f>
        <v>1250683</v>
      </c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2:28" ht="23.25" customHeight="1" x14ac:dyDescent="0.2">
      <c r="B150" s="366"/>
      <c r="C150" s="366"/>
      <c r="D150" s="366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2:28" x14ac:dyDescent="0.2">
      <c r="B151" s="380" t="s">
        <v>66</v>
      </c>
      <c r="C151" s="380"/>
      <c r="D151" s="380"/>
      <c r="E151" s="380"/>
      <c r="F151" s="380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2:28" ht="13.5" thickBot="1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2:28" ht="13.5" thickBot="1" x14ac:dyDescent="0.25">
      <c r="B153" s="353" t="s">
        <v>2</v>
      </c>
      <c r="C153" s="353" t="s">
        <v>3</v>
      </c>
      <c r="D153" s="362" t="s">
        <v>519</v>
      </c>
      <c r="E153" s="363"/>
      <c r="F153" s="363"/>
      <c r="G153" s="36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2:28" ht="23.25" thickBot="1" x14ac:dyDescent="0.25">
      <c r="B154" s="354"/>
      <c r="C154" s="354"/>
      <c r="D154" s="81" t="s">
        <v>59</v>
      </c>
      <c r="E154" s="81" t="s">
        <v>60</v>
      </c>
      <c r="F154" s="81" t="s">
        <v>61</v>
      </c>
      <c r="G154" s="81" t="s">
        <v>62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2:28" ht="22.5" customHeight="1" x14ac:dyDescent="0.2">
      <c r="B155" s="82">
        <v>11505</v>
      </c>
      <c r="C155" s="219" t="s">
        <v>67</v>
      </c>
      <c r="D155" s="34">
        <v>0</v>
      </c>
      <c r="E155" s="34">
        <v>0</v>
      </c>
      <c r="F155" s="83"/>
      <c r="G155" s="84">
        <v>0</v>
      </c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2:28" ht="22.5" customHeight="1" thickBot="1" x14ac:dyDescent="0.25">
      <c r="B156" s="85">
        <v>11513</v>
      </c>
      <c r="C156" s="220" t="s">
        <v>68</v>
      </c>
      <c r="D156" s="36">
        <v>0</v>
      </c>
      <c r="E156" s="36">
        <v>0</v>
      </c>
      <c r="F156" s="91"/>
      <c r="G156" s="87">
        <v>0</v>
      </c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2:28" ht="13.5" thickBot="1" x14ac:dyDescent="0.25">
      <c r="B157" s="362" t="s">
        <v>46</v>
      </c>
      <c r="C157" s="364"/>
      <c r="D157" s="39">
        <f>SUM(D155:D156)</f>
        <v>0</v>
      </c>
      <c r="E157" s="39">
        <f>SUM(E155:E156)</f>
        <v>0</v>
      </c>
      <c r="F157" s="39">
        <f>SUM(F155:F156)</f>
        <v>0</v>
      </c>
      <c r="G157" s="76">
        <f>SUM(G155:G156)</f>
        <v>0</v>
      </c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2:28" ht="13.5" thickBot="1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2:28" ht="13.5" thickBot="1" x14ac:dyDescent="0.25">
      <c r="B159" s="353" t="s">
        <v>2</v>
      </c>
      <c r="C159" s="353" t="s">
        <v>3</v>
      </c>
      <c r="D159" s="362" t="s">
        <v>453</v>
      </c>
      <c r="E159" s="363"/>
      <c r="F159" s="363"/>
      <c r="G159" s="36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2:28" ht="23.25" thickBot="1" x14ac:dyDescent="0.25">
      <c r="B160" s="354"/>
      <c r="C160" s="354"/>
      <c r="D160" s="81" t="s">
        <v>59</v>
      </c>
      <c r="E160" s="81" t="s">
        <v>60</v>
      </c>
      <c r="F160" s="81" t="s">
        <v>61</v>
      </c>
      <c r="G160" s="81" t="s">
        <v>62</v>
      </c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2:28" ht="22.5" customHeight="1" x14ac:dyDescent="0.2">
      <c r="B161" s="82">
        <v>11505</v>
      </c>
      <c r="C161" s="219" t="s">
        <v>67</v>
      </c>
      <c r="D161" s="34">
        <v>0</v>
      </c>
      <c r="E161" s="34">
        <v>0</v>
      </c>
      <c r="F161" s="83"/>
      <c r="G161" s="84">
        <v>0</v>
      </c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2:28" ht="22.5" customHeight="1" thickBot="1" x14ac:dyDescent="0.25">
      <c r="B162" s="85">
        <v>11513</v>
      </c>
      <c r="C162" s="220" t="s">
        <v>68</v>
      </c>
      <c r="D162" s="36">
        <v>0</v>
      </c>
      <c r="E162" s="36">
        <v>0</v>
      </c>
      <c r="F162" s="91"/>
      <c r="G162" s="87">
        <v>0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2:28" ht="13.5" thickBot="1" x14ac:dyDescent="0.25">
      <c r="B163" s="362" t="s">
        <v>46</v>
      </c>
      <c r="C163" s="364"/>
      <c r="D163" s="39">
        <f>SUM(D161:D162)</f>
        <v>0</v>
      </c>
      <c r="E163" s="39">
        <f>SUM(E161:E162)</f>
        <v>0</v>
      </c>
      <c r="F163" s="39">
        <f>SUM(F161:F162)</f>
        <v>0</v>
      </c>
      <c r="G163" s="76">
        <f>SUM(G161:G162)</f>
        <v>0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2:28" ht="22.5" customHeight="1" x14ac:dyDescent="0.2">
      <c r="B164" s="366"/>
      <c r="C164" s="366"/>
      <c r="D164" s="366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2:28" x14ac:dyDescent="0.2">
      <c r="B165" s="340" t="s">
        <v>69</v>
      </c>
      <c r="C165" s="340"/>
      <c r="D165" s="340"/>
      <c r="E165" s="340"/>
      <c r="F165" s="340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2:28" ht="13.5" thickBot="1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2:28" ht="23.25" thickBot="1" x14ac:dyDescent="0.25">
      <c r="B167" s="351" t="s">
        <v>70</v>
      </c>
      <c r="C167" s="352"/>
      <c r="D167" s="81" t="s">
        <v>518</v>
      </c>
      <c r="E167" s="81" t="s">
        <v>455</v>
      </c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2:28" ht="13.5" thickBot="1" x14ac:dyDescent="0.25">
      <c r="B168" s="30" t="s">
        <v>2</v>
      </c>
      <c r="C168" s="92" t="s">
        <v>3</v>
      </c>
      <c r="D168" s="81"/>
      <c r="E168" s="81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2:28" ht="18.75" customHeight="1" thickBot="1" x14ac:dyDescent="0.25">
      <c r="B169" s="32">
        <v>12306</v>
      </c>
      <c r="C169" s="221" t="s">
        <v>71</v>
      </c>
      <c r="D169" s="34">
        <v>10081</v>
      </c>
      <c r="E169" s="34">
        <v>10081</v>
      </c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2:28" ht="18.75" customHeight="1" thickBot="1" x14ac:dyDescent="0.25">
      <c r="B170" s="35">
        <v>12309</v>
      </c>
      <c r="C170" s="222" t="s">
        <v>72</v>
      </c>
      <c r="D170" s="34">
        <v>0</v>
      </c>
      <c r="E170" s="34">
        <v>0</v>
      </c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2:28" ht="18.75" customHeight="1" thickBot="1" x14ac:dyDescent="0.25">
      <c r="B171" s="37">
        <v>12321</v>
      </c>
      <c r="C171" s="223" t="s">
        <v>73</v>
      </c>
      <c r="D171" s="34">
        <v>0</v>
      </c>
      <c r="E171" s="34">
        <v>0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2:28" ht="17.25" customHeight="1" thickBot="1" x14ac:dyDescent="0.25">
      <c r="B172" s="351" t="s">
        <v>54</v>
      </c>
      <c r="C172" s="365"/>
      <c r="D172" s="39">
        <f>SUM(D169:D171)</f>
        <v>10081</v>
      </c>
      <c r="E172" s="39">
        <f>SUM(E169:E171)</f>
        <v>10081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2:28" ht="18.75" customHeight="1" thickBot="1" x14ac:dyDescent="0.25">
      <c r="B173" s="32">
        <v>12318</v>
      </c>
      <c r="C173" s="221" t="s">
        <v>74</v>
      </c>
      <c r="D173" s="34">
        <v>0</v>
      </c>
      <c r="E173" s="34">
        <v>0</v>
      </c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2:28" ht="18.75" customHeight="1" thickBot="1" x14ac:dyDescent="0.25">
      <c r="B174" s="37">
        <v>12320</v>
      </c>
      <c r="C174" s="223" t="s">
        <v>75</v>
      </c>
      <c r="D174" s="34">
        <v>0</v>
      </c>
      <c r="E174" s="34">
        <v>0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2:28" ht="17.25" customHeight="1" thickBot="1" x14ac:dyDescent="0.25">
      <c r="B175" s="351" t="s">
        <v>57</v>
      </c>
      <c r="C175" s="365"/>
      <c r="D175" s="39">
        <f>SUM(D173:D174)</f>
        <v>0</v>
      </c>
      <c r="E175" s="39">
        <f>SUM(E173:E174)</f>
        <v>0</v>
      </c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2:28" ht="17.25" customHeight="1" thickBot="1" x14ac:dyDescent="0.25">
      <c r="B176" s="351" t="s">
        <v>46</v>
      </c>
      <c r="C176" s="365"/>
      <c r="D176" s="39">
        <f>SUM(D172,D175)</f>
        <v>10081</v>
      </c>
      <c r="E176" s="39">
        <f>SUM(E172,E175)</f>
        <v>10081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2:28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2:28" x14ac:dyDescent="0.2">
      <c r="B178" s="340" t="s">
        <v>76</v>
      </c>
      <c r="C178" s="340"/>
      <c r="D178" s="340"/>
      <c r="E178" s="340"/>
      <c r="F178" s="340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2:28" ht="28.5" customHeight="1" thickBot="1" x14ac:dyDescent="0.25">
      <c r="B179" s="93"/>
      <c r="C179" s="94"/>
      <c r="D179" s="274"/>
      <c r="E179" s="274"/>
      <c r="F179" s="361" t="s">
        <v>450</v>
      </c>
      <c r="G179" s="361"/>
      <c r="H179" s="361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2:28" ht="13.5" customHeight="1" thickBot="1" x14ac:dyDescent="0.25">
      <c r="B180" s="351" t="s">
        <v>1</v>
      </c>
      <c r="C180" s="365"/>
      <c r="D180" s="360" t="s">
        <v>518</v>
      </c>
      <c r="E180" s="360" t="s">
        <v>455</v>
      </c>
      <c r="F180" s="360" t="s">
        <v>520</v>
      </c>
      <c r="G180" s="360" t="s">
        <v>451</v>
      </c>
      <c r="H180" s="360" t="s">
        <v>495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2:28" ht="43.5" customHeight="1" thickBot="1" x14ac:dyDescent="0.25">
      <c r="B181" s="95" t="s">
        <v>2</v>
      </c>
      <c r="C181" s="95" t="s">
        <v>3</v>
      </c>
      <c r="D181" s="360"/>
      <c r="E181" s="360"/>
      <c r="F181" s="360"/>
      <c r="G181" s="360"/>
      <c r="H181" s="360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2:28" ht="18" customHeight="1" x14ac:dyDescent="0.2">
      <c r="B182" s="96">
        <v>12401</v>
      </c>
      <c r="C182" s="224" t="s">
        <v>77</v>
      </c>
      <c r="D182" s="306">
        <v>14652</v>
      </c>
      <c r="E182" s="306">
        <v>14652</v>
      </c>
      <c r="F182" s="306">
        <v>0</v>
      </c>
      <c r="G182" s="306">
        <v>0</v>
      </c>
      <c r="H182" s="306">
        <v>14652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2:28" ht="18" customHeight="1" thickBot="1" x14ac:dyDescent="0.25">
      <c r="B183" s="97">
        <v>12402</v>
      </c>
      <c r="C183" s="225" t="s">
        <v>78</v>
      </c>
      <c r="D183" s="306">
        <v>0</v>
      </c>
      <c r="E183" s="306">
        <v>0</v>
      </c>
      <c r="F183" s="306">
        <v>0</v>
      </c>
      <c r="G183" s="306">
        <v>0</v>
      </c>
      <c r="H183" s="306">
        <v>0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2:28" ht="13.5" thickBot="1" x14ac:dyDescent="0.25">
      <c r="B184" s="351" t="s">
        <v>8</v>
      </c>
      <c r="C184" s="365"/>
      <c r="D184" s="296">
        <f>SUM(D182:D183)</f>
        <v>14652</v>
      </c>
      <c r="E184" s="296">
        <f>SUM(E182:E183)</f>
        <v>14652</v>
      </c>
      <c r="F184" s="296">
        <f>SUM(F182:F183)</f>
        <v>0</v>
      </c>
      <c r="G184" s="296">
        <f>SUM(G182:G183)</f>
        <v>0</v>
      </c>
      <c r="H184" s="296">
        <f>SUM(H182:H183)</f>
        <v>14652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2:28" s="9" customFormat="1" x14ac:dyDescent="0.2">
      <c r="B185" s="4"/>
      <c r="C185" s="4"/>
      <c r="D185" s="8"/>
      <c r="E185" s="8"/>
      <c r="F185" s="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2:28" x14ac:dyDescent="0.2">
      <c r="B186" s="340" t="s">
        <v>79</v>
      </c>
      <c r="C186" s="340"/>
      <c r="D186" s="340"/>
      <c r="E186" s="340"/>
      <c r="F186" s="340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2:28" ht="13.5" thickBot="1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2:28" ht="13.5" thickBot="1" x14ac:dyDescent="0.25">
      <c r="B188" s="351" t="s">
        <v>80</v>
      </c>
      <c r="C188" s="365"/>
      <c r="D188" s="353" t="s">
        <v>518</v>
      </c>
      <c r="E188" s="353" t="s">
        <v>455</v>
      </c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2:28" ht="13.5" thickBot="1" x14ac:dyDescent="0.25">
      <c r="B189" s="30" t="s">
        <v>2</v>
      </c>
      <c r="C189" s="31" t="s">
        <v>3</v>
      </c>
      <c r="D189" s="354"/>
      <c r="E189" s="35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2:28" x14ac:dyDescent="0.2">
      <c r="B190" s="98">
        <v>11601</v>
      </c>
      <c r="C190" s="226" t="s">
        <v>81</v>
      </c>
      <c r="D190" s="78">
        <v>32180</v>
      </c>
      <c r="E190" s="78">
        <v>32180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2:28" x14ac:dyDescent="0.2">
      <c r="B191" s="35">
        <v>12101</v>
      </c>
      <c r="C191" s="208" t="s">
        <v>82</v>
      </c>
      <c r="D191" s="79">
        <v>24372</v>
      </c>
      <c r="E191" s="79">
        <v>24372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2:28" x14ac:dyDescent="0.2">
      <c r="B192" s="35">
        <v>12102</v>
      </c>
      <c r="C192" s="208" t="s">
        <v>83</v>
      </c>
      <c r="D192" s="79">
        <v>0</v>
      </c>
      <c r="E192" s="79">
        <v>0</v>
      </c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2:28" x14ac:dyDescent="0.2">
      <c r="B193" s="35">
        <v>12103</v>
      </c>
      <c r="C193" s="208" t="s">
        <v>84</v>
      </c>
      <c r="D193" s="79">
        <v>0</v>
      </c>
      <c r="E193" s="79">
        <v>0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2:28" ht="13.5" thickBot="1" x14ac:dyDescent="0.25">
      <c r="B194" s="37">
        <v>12105</v>
      </c>
      <c r="C194" s="227" t="s">
        <v>85</v>
      </c>
      <c r="D194" s="80">
        <v>0</v>
      </c>
      <c r="E194" s="80">
        <v>0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2:28" ht="13.5" thickBot="1" x14ac:dyDescent="0.25">
      <c r="B195" s="385" t="s">
        <v>46</v>
      </c>
      <c r="C195" s="386"/>
      <c r="D195" s="76">
        <f>SUM(D190:D194)</f>
        <v>56552</v>
      </c>
      <c r="E195" s="76">
        <f>SUM(E190:E194)</f>
        <v>56552</v>
      </c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2:28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2:28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2:28" x14ac:dyDescent="0.2">
      <c r="B198" s="324" t="s">
        <v>86</v>
      </c>
      <c r="C198" s="324"/>
      <c r="D198" s="324"/>
      <c r="E198" s="32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2:28" ht="12.75" customHeight="1" thickBot="1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2:28" ht="24.75" customHeight="1" thickBot="1" x14ac:dyDescent="0.25">
      <c r="B200" s="351" t="s">
        <v>1</v>
      </c>
      <c r="C200" s="352"/>
      <c r="D200" s="353" t="s">
        <v>518</v>
      </c>
      <c r="E200" s="353" t="s">
        <v>455</v>
      </c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2:28" ht="39" customHeight="1" thickBot="1" x14ac:dyDescent="0.25">
      <c r="B201" s="30" t="s">
        <v>2</v>
      </c>
      <c r="C201" s="92" t="s">
        <v>3</v>
      </c>
      <c r="D201" s="354"/>
      <c r="E201" s="35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2:28" ht="21" customHeight="1" thickBot="1" x14ac:dyDescent="0.25">
      <c r="B202" s="32">
        <v>12601</v>
      </c>
      <c r="C202" s="221" t="s">
        <v>92</v>
      </c>
      <c r="D202" s="33">
        <v>0</v>
      </c>
      <c r="E202" s="33">
        <v>0</v>
      </c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2:28" ht="21" customHeight="1" thickBot="1" x14ac:dyDescent="0.25">
      <c r="B203" s="35">
        <v>12602</v>
      </c>
      <c r="C203" s="222" t="s">
        <v>93</v>
      </c>
      <c r="D203" s="33">
        <v>0</v>
      </c>
      <c r="E203" s="33">
        <v>0</v>
      </c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2:28" ht="21" customHeight="1" thickBot="1" x14ac:dyDescent="0.25">
      <c r="B204" s="35">
        <v>12603</v>
      </c>
      <c r="C204" s="222" t="s">
        <v>94</v>
      </c>
      <c r="D204" s="33">
        <v>0</v>
      </c>
      <c r="E204" s="33">
        <v>0</v>
      </c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2:28" ht="21" customHeight="1" thickBot="1" x14ac:dyDescent="0.25">
      <c r="B205" s="99">
        <v>12604</v>
      </c>
      <c r="C205" s="228" t="s">
        <v>95</v>
      </c>
      <c r="D205" s="33">
        <v>0</v>
      </c>
      <c r="E205" s="33">
        <v>0</v>
      </c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2:28" ht="21" customHeight="1" thickBot="1" x14ac:dyDescent="0.25">
      <c r="B206" s="99">
        <v>12605</v>
      </c>
      <c r="C206" s="228" t="s">
        <v>96</v>
      </c>
      <c r="D206" s="33">
        <v>0</v>
      </c>
      <c r="E206" s="33">
        <v>0</v>
      </c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2:28" ht="21" customHeight="1" thickBot="1" x14ac:dyDescent="0.25">
      <c r="B207" s="99">
        <v>12606</v>
      </c>
      <c r="C207" s="228" t="s">
        <v>97</v>
      </c>
      <c r="D207" s="33">
        <v>0</v>
      </c>
      <c r="E207" s="33">
        <v>0</v>
      </c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2:28" ht="21" customHeight="1" thickBot="1" x14ac:dyDescent="0.25">
      <c r="B208" s="37">
        <v>12699</v>
      </c>
      <c r="C208" s="223" t="s">
        <v>98</v>
      </c>
      <c r="D208" s="33">
        <v>0</v>
      </c>
      <c r="E208" s="33">
        <v>0</v>
      </c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2:28" ht="13.5" thickBot="1" x14ac:dyDescent="0.25">
      <c r="B209" s="351" t="s">
        <v>8</v>
      </c>
      <c r="C209" s="352"/>
      <c r="D209" s="27">
        <f>SUM(D202:D208)</f>
        <v>0</v>
      </c>
      <c r="E209" s="27">
        <f>SUM(E202:E208)</f>
        <v>0</v>
      </c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2:28" s="9" customFormat="1" ht="16.5" customHeight="1" x14ac:dyDescent="0.2">
      <c r="B210" s="4"/>
      <c r="C210" s="4"/>
      <c r="D210" s="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2:28" x14ac:dyDescent="0.2">
      <c r="B211" s="324" t="s">
        <v>87</v>
      </c>
      <c r="C211" s="324"/>
      <c r="D211" s="324"/>
      <c r="E211" s="32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2:28" ht="3.75" customHeight="1" thickBot="1" x14ac:dyDescent="0.25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2:28" ht="13.5" thickBot="1" x14ac:dyDescent="0.25">
      <c r="B213" s="351" t="s">
        <v>88</v>
      </c>
      <c r="C213" s="365"/>
      <c r="D213" s="353" t="s">
        <v>518</v>
      </c>
      <c r="E213" s="353" t="s">
        <v>455</v>
      </c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2:28" ht="17.25" customHeight="1" thickBot="1" x14ac:dyDescent="0.25">
      <c r="B214" s="30" t="s">
        <v>2</v>
      </c>
      <c r="C214" s="31" t="s">
        <v>3</v>
      </c>
      <c r="D214" s="354"/>
      <c r="E214" s="35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2:28" ht="13.5" thickBot="1" x14ac:dyDescent="0.25">
      <c r="B215" s="32">
        <v>1310101</v>
      </c>
      <c r="C215" s="229" t="s">
        <v>99</v>
      </c>
      <c r="D215" s="33">
        <v>0</v>
      </c>
      <c r="E215" s="33">
        <v>0</v>
      </c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2:28" ht="13.5" thickBot="1" x14ac:dyDescent="0.25">
      <c r="B216" s="35">
        <v>1310102</v>
      </c>
      <c r="C216" s="230" t="s">
        <v>100</v>
      </c>
      <c r="D216" s="33">
        <v>0</v>
      </c>
      <c r="E216" s="33">
        <v>0</v>
      </c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2:28" ht="13.5" thickBot="1" x14ac:dyDescent="0.25">
      <c r="B217" s="99">
        <v>1310201</v>
      </c>
      <c r="C217" s="231" t="s">
        <v>101</v>
      </c>
      <c r="D217" s="33">
        <v>0</v>
      </c>
      <c r="E217" s="33">
        <v>0</v>
      </c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2:28" ht="18.75" thickBot="1" x14ac:dyDescent="0.25">
      <c r="B218" s="99">
        <v>1310202</v>
      </c>
      <c r="C218" s="231" t="s">
        <v>102</v>
      </c>
      <c r="D218" s="33">
        <v>0</v>
      </c>
      <c r="E218" s="33">
        <v>0</v>
      </c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2:28" ht="13.5" thickBot="1" x14ac:dyDescent="0.25">
      <c r="B219" s="99">
        <v>1310203</v>
      </c>
      <c r="C219" s="231" t="s">
        <v>103</v>
      </c>
      <c r="D219" s="33">
        <v>0</v>
      </c>
      <c r="E219" s="33">
        <v>0</v>
      </c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2:28" ht="18.75" thickBot="1" x14ac:dyDescent="0.25">
      <c r="B220" s="99">
        <v>1310301</v>
      </c>
      <c r="C220" s="231" t="s">
        <v>104</v>
      </c>
      <c r="D220" s="33">
        <v>0</v>
      </c>
      <c r="E220" s="33">
        <v>0</v>
      </c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2:28" ht="27.75" thickBot="1" x14ac:dyDescent="0.25">
      <c r="B221" s="99">
        <v>1310302</v>
      </c>
      <c r="C221" s="231" t="s">
        <v>105</v>
      </c>
      <c r="D221" s="33">
        <v>0</v>
      </c>
      <c r="E221" s="33">
        <v>0</v>
      </c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2:28" ht="18.75" thickBot="1" x14ac:dyDescent="0.25">
      <c r="B222" s="99">
        <v>1310303</v>
      </c>
      <c r="C222" s="231" t="s">
        <v>106</v>
      </c>
      <c r="D222" s="33">
        <v>0</v>
      </c>
      <c r="E222" s="33">
        <v>0</v>
      </c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2:28" ht="13.5" thickBot="1" x14ac:dyDescent="0.25">
      <c r="B223" s="99">
        <v>1310399</v>
      </c>
      <c r="C223" s="231" t="s">
        <v>107</v>
      </c>
      <c r="D223" s="33">
        <v>0</v>
      </c>
      <c r="E223" s="33">
        <v>0</v>
      </c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2:28" ht="13.5" thickBot="1" x14ac:dyDescent="0.25">
      <c r="B224" s="99">
        <v>1310401</v>
      </c>
      <c r="C224" s="231" t="s">
        <v>108</v>
      </c>
      <c r="D224" s="33">
        <v>0</v>
      </c>
      <c r="E224" s="33">
        <v>0</v>
      </c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2:28" ht="13.5" customHeight="1" thickBot="1" x14ac:dyDescent="0.25">
      <c r="B225" s="99">
        <v>1310402</v>
      </c>
      <c r="C225" s="231" t="s">
        <v>109</v>
      </c>
      <c r="D225" s="33">
        <v>0</v>
      </c>
      <c r="E225" s="33">
        <v>0</v>
      </c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2:28" ht="13.5" customHeight="1" thickBot="1" x14ac:dyDescent="0.25">
      <c r="B226" s="99">
        <v>1310403</v>
      </c>
      <c r="C226" s="231" t="s">
        <v>110</v>
      </c>
      <c r="D226" s="33">
        <v>0</v>
      </c>
      <c r="E226" s="33">
        <v>0</v>
      </c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2:28" ht="13.5" customHeight="1" thickBot="1" x14ac:dyDescent="0.25">
      <c r="B227" s="99">
        <v>1310404</v>
      </c>
      <c r="C227" s="231" t="s">
        <v>111</v>
      </c>
      <c r="D227" s="33">
        <v>0</v>
      </c>
      <c r="E227" s="33">
        <v>0</v>
      </c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2:28" ht="13.5" customHeight="1" thickBot="1" x14ac:dyDescent="0.25">
      <c r="B228" s="99">
        <v>1310405</v>
      </c>
      <c r="C228" s="231" t="s">
        <v>112</v>
      </c>
      <c r="D228" s="33">
        <v>0</v>
      </c>
      <c r="E228" s="33">
        <v>0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2:28" ht="13.5" customHeight="1" thickBot="1" x14ac:dyDescent="0.25">
      <c r="B229" s="99">
        <v>1310406</v>
      </c>
      <c r="C229" s="231" t="s">
        <v>113</v>
      </c>
      <c r="D229" s="33">
        <v>0</v>
      </c>
      <c r="E229" s="33">
        <v>0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2:28" ht="13.5" customHeight="1" thickBot="1" x14ac:dyDescent="0.25">
      <c r="B230" s="99">
        <v>1310407</v>
      </c>
      <c r="C230" s="231" t="s">
        <v>114</v>
      </c>
      <c r="D230" s="33">
        <v>0</v>
      </c>
      <c r="E230" s="33">
        <v>0</v>
      </c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2:28" ht="13.5" thickBot="1" x14ac:dyDescent="0.25">
      <c r="B231" s="99">
        <v>1310408</v>
      </c>
      <c r="C231" s="231" t="s">
        <v>115</v>
      </c>
      <c r="D231" s="33">
        <v>0</v>
      </c>
      <c r="E231" s="33">
        <v>0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2:28" ht="18.75" thickBot="1" x14ac:dyDescent="0.25">
      <c r="B232" s="99">
        <v>1310409</v>
      </c>
      <c r="C232" s="231" t="s">
        <v>116</v>
      </c>
      <c r="D232" s="33">
        <v>0</v>
      </c>
      <c r="E232" s="33">
        <v>0</v>
      </c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2:28" ht="18.75" thickBot="1" x14ac:dyDescent="0.25">
      <c r="B233" s="99">
        <v>1310410</v>
      </c>
      <c r="C233" s="231" t="s">
        <v>117</v>
      </c>
      <c r="D233" s="33">
        <v>0</v>
      </c>
      <c r="E233" s="33">
        <v>0</v>
      </c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2:28" ht="18.75" thickBot="1" x14ac:dyDescent="0.25">
      <c r="B234" s="99">
        <v>1310411</v>
      </c>
      <c r="C234" s="231" t="s">
        <v>118</v>
      </c>
      <c r="D234" s="33">
        <v>0</v>
      </c>
      <c r="E234" s="33">
        <v>0</v>
      </c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2:28" ht="18.75" thickBot="1" x14ac:dyDescent="0.25">
      <c r="B235" s="99">
        <v>1310412</v>
      </c>
      <c r="C235" s="231" t="s">
        <v>119</v>
      </c>
      <c r="D235" s="33">
        <v>0</v>
      </c>
      <c r="E235" s="33">
        <v>0</v>
      </c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2:28" ht="13.5" thickBot="1" x14ac:dyDescent="0.25">
      <c r="B236" s="99">
        <v>1310413</v>
      </c>
      <c r="C236" s="231" t="s">
        <v>120</v>
      </c>
      <c r="D236" s="33">
        <v>0</v>
      </c>
      <c r="E236" s="33">
        <v>0</v>
      </c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2:28" ht="18.75" thickBot="1" x14ac:dyDescent="0.25">
      <c r="B237" s="99">
        <v>1310414</v>
      </c>
      <c r="C237" s="231" t="s">
        <v>121</v>
      </c>
      <c r="D237" s="33">
        <v>0</v>
      </c>
      <c r="E237" s="33">
        <v>0</v>
      </c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2:28" ht="13.5" thickBot="1" x14ac:dyDescent="0.25">
      <c r="B238" s="99">
        <v>1310415</v>
      </c>
      <c r="C238" s="231" t="s">
        <v>122</v>
      </c>
      <c r="D238" s="33">
        <v>0</v>
      </c>
      <c r="E238" s="33">
        <v>0</v>
      </c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2:28" ht="13.5" thickBot="1" x14ac:dyDescent="0.25">
      <c r="B239" s="99">
        <v>1310416</v>
      </c>
      <c r="C239" s="231" t="s">
        <v>123</v>
      </c>
      <c r="D239" s="33">
        <v>0</v>
      </c>
      <c r="E239" s="33">
        <v>0</v>
      </c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2:28" ht="13.5" customHeight="1" thickBot="1" x14ac:dyDescent="0.25">
      <c r="B240" s="99">
        <v>1310499</v>
      </c>
      <c r="C240" s="231" t="s">
        <v>124</v>
      </c>
      <c r="D240" s="33">
        <v>0</v>
      </c>
      <c r="E240" s="33">
        <v>0</v>
      </c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2:28" ht="13.5" thickBot="1" x14ac:dyDescent="0.25">
      <c r="B241" s="99">
        <v>13105</v>
      </c>
      <c r="C241" s="231" t="s">
        <v>125</v>
      </c>
      <c r="D241" s="33">
        <v>0</v>
      </c>
      <c r="E241" s="33">
        <v>0</v>
      </c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2:28" ht="13.5" thickBot="1" x14ac:dyDescent="0.25">
      <c r="B242" s="99">
        <v>1310703</v>
      </c>
      <c r="C242" s="231" t="s">
        <v>126</v>
      </c>
      <c r="D242" s="33">
        <v>0</v>
      </c>
      <c r="E242" s="33">
        <v>0</v>
      </c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2:28" ht="13.5" thickBot="1" x14ac:dyDescent="0.25">
      <c r="B243" s="351" t="s">
        <v>8</v>
      </c>
      <c r="C243" s="365"/>
      <c r="D243" s="76">
        <f>SUM(D215:D242)</f>
        <v>0</v>
      </c>
      <c r="E243" s="76">
        <f>SUM(E215:E242)</f>
        <v>0</v>
      </c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2:28" s="9" customFormat="1" x14ac:dyDescent="0.2">
      <c r="B244" s="4"/>
      <c r="C244" s="4"/>
      <c r="D244" s="10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2:28" x14ac:dyDescent="0.2">
      <c r="B245" s="324" t="s">
        <v>89</v>
      </c>
      <c r="C245" s="324"/>
      <c r="D245" s="324"/>
      <c r="E245" s="32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2:28" ht="12.75" customHeight="1" thickBot="1" x14ac:dyDescent="0.25">
      <c r="B246" s="19"/>
      <c r="C246" s="19"/>
      <c r="D246" s="19"/>
      <c r="E246" s="19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2:28" ht="13.5" thickBot="1" x14ac:dyDescent="0.25">
      <c r="B247" s="351" t="s">
        <v>88</v>
      </c>
      <c r="C247" s="365"/>
      <c r="D247" s="353" t="s">
        <v>518</v>
      </c>
      <c r="E247" s="353" t="s">
        <v>455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2:28" ht="13.5" thickBot="1" x14ac:dyDescent="0.25">
      <c r="B248" s="30" t="s">
        <v>2</v>
      </c>
      <c r="C248" s="31" t="s">
        <v>3</v>
      </c>
      <c r="D248" s="354"/>
      <c r="E248" s="35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2:28" ht="27.75" customHeight="1" thickBot="1" x14ac:dyDescent="0.25">
      <c r="B249" s="32">
        <v>13201</v>
      </c>
      <c r="C249" s="206" t="s">
        <v>127</v>
      </c>
      <c r="D249" s="33">
        <v>0</v>
      </c>
      <c r="E249" s="33">
        <v>0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2:28" ht="27.75" customHeight="1" thickBot="1" x14ac:dyDescent="0.25">
      <c r="B250" s="35">
        <v>13202</v>
      </c>
      <c r="C250" s="193" t="s">
        <v>128</v>
      </c>
      <c r="D250" s="33">
        <v>0</v>
      </c>
      <c r="E250" s="33">
        <v>0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2:28" ht="13.5" thickBot="1" x14ac:dyDescent="0.25">
      <c r="B251" s="351" t="s">
        <v>8</v>
      </c>
      <c r="C251" s="365"/>
      <c r="D251" s="76">
        <f>SUM(D249:D250)</f>
        <v>0</v>
      </c>
      <c r="E251" s="76">
        <f>SUM(E249:E250)</f>
        <v>0</v>
      </c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2:28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2:28" x14ac:dyDescent="0.2">
      <c r="B253" s="324" t="s">
        <v>90</v>
      </c>
      <c r="C253" s="324"/>
      <c r="D253" s="32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2:28" ht="9.75" customHeight="1" thickBot="1" x14ac:dyDescent="0.25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2:28" ht="13.5" thickBot="1" x14ac:dyDescent="0.25">
      <c r="B255" s="351" t="s">
        <v>88</v>
      </c>
      <c r="C255" s="365"/>
      <c r="D255" s="353" t="s">
        <v>518</v>
      </c>
      <c r="E255" s="353" t="s">
        <v>455</v>
      </c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2:28" ht="13.5" thickBot="1" x14ac:dyDescent="0.25">
      <c r="B256" s="30" t="s">
        <v>2</v>
      </c>
      <c r="C256" s="31" t="s">
        <v>3</v>
      </c>
      <c r="D256" s="354"/>
      <c r="E256" s="35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2:28" ht="27.75" customHeight="1" thickBot="1" x14ac:dyDescent="0.25">
      <c r="B257" s="32">
        <v>13301</v>
      </c>
      <c r="C257" s="206" t="s">
        <v>129</v>
      </c>
      <c r="D257" s="33">
        <v>0</v>
      </c>
      <c r="E257" s="33">
        <v>0</v>
      </c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2:28" ht="13.5" thickBot="1" x14ac:dyDescent="0.25">
      <c r="B258" s="351" t="s">
        <v>8</v>
      </c>
      <c r="C258" s="365"/>
      <c r="D258" s="76">
        <f>SUM(D257)</f>
        <v>0</v>
      </c>
      <c r="E258" s="76">
        <f>SUM(E257)</f>
        <v>0</v>
      </c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2:28" ht="21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2:28" x14ac:dyDescent="0.2">
      <c r="B260" s="324" t="s">
        <v>91</v>
      </c>
      <c r="C260" s="324"/>
      <c r="D260" s="32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2:28" ht="7.5" customHeight="1" thickBot="1" x14ac:dyDescent="0.25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2:28" ht="13.5" thickBot="1" x14ac:dyDescent="0.25">
      <c r="B262" s="351" t="s">
        <v>1</v>
      </c>
      <c r="C262" s="352"/>
      <c r="D262" s="353" t="s">
        <v>518</v>
      </c>
      <c r="E262" s="353" t="s">
        <v>521</v>
      </c>
      <c r="F262" s="353" t="s">
        <v>455</v>
      </c>
      <c r="G262" s="353" t="s">
        <v>454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2:28" ht="41.25" customHeight="1" thickBot="1" x14ac:dyDescent="0.25">
      <c r="B263" s="30" t="s">
        <v>2</v>
      </c>
      <c r="C263" s="92" t="s">
        <v>3</v>
      </c>
      <c r="D263" s="354"/>
      <c r="E263" s="354"/>
      <c r="F263" s="354"/>
      <c r="G263" s="35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2:28" ht="27" customHeight="1" thickBot="1" x14ac:dyDescent="0.25">
      <c r="B264" s="32">
        <v>1250101</v>
      </c>
      <c r="C264" s="232" t="s">
        <v>130</v>
      </c>
      <c r="D264" s="33">
        <v>0</v>
      </c>
      <c r="E264" s="33">
        <v>0</v>
      </c>
      <c r="F264" s="33">
        <v>0</v>
      </c>
      <c r="G264" s="33">
        <v>0</v>
      </c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2:28" ht="27" customHeight="1" thickBot="1" x14ac:dyDescent="0.25">
      <c r="B265" s="35">
        <v>1250102</v>
      </c>
      <c r="C265" s="233" t="s">
        <v>131</v>
      </c>
      <c r="D265" s="33">
        <v>0</v>
      </c>
      <c r="E265" s="33">
        <v>0</v>
      </c>
      <c r="F265" s="33">
        <v>0</v>
      </c>
      <c r="G265" s="33">
        <v>0</v>
      </c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2:28" ht="27" customHeight="1" thickBot="1" x14ac:dyDescent="0.25">
      <c r="B266" s="35">
        <v>1250103</v>
      </c>
      <c r="C266" s="233" t="s">
        <v>132</v>
      </c>
      <c r="D266" s="33">
        <v>0</v>
      </c>
      <c r="E266" s="33">
        <v>0</v>
      </c>
      <c r="F266" s="33">
        <v>0</v>
      </c>
      <c r="G266" s="33">
        <v>0</v>
      </c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2:28" ht="27" customHeight="1" thickBot="1" x14ac:dyDescent="0.25">
      <c r="B267" s="99">
        <v>1250104</v>
      </c>
      <c r="C267" s="234" t="s">
        <v>133</v>
      </c>
      <c r="D267" s="33">
        <v>0</v>
      </c>
      <c r="E267" s="33">
        <v>0</v>
      </c>
      <c r="F267" s="33">
        <v>0</v>
      </c>
      <c r="G267" s="33">
        <v>0</v>
      </c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2:28" ht="27" customHeight="1" thickBot="1" x14ac:dyDescent="0.25">
      <c r="B268" s="99">
        <v>1250105</v>
      </c>
      <c r="C268" s="234" t="s">
        <v>134</v>
      </c>
      <c r="D268" s="33">
        <v>0</v>
      </c>
      <c r="E268" s="33">
        <v>0</v>
      </c>
      <c r="F268" s="33">
        <v>0</v>
      </c>
      <c r="G268" s="33">
        <v>0</v>
      </c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2:28" ht="27" customHeight="1" thickBot="1" x14ac:dyDescent="0.25">
      <c r="B269" s="99">
        <v>1250201</v>
      </c>
      <c r="C269" s="234" t="s">
        <v>135</v>
      </c>
      <c r="D269" s="33">
        <v>0</v>
      </c>
      <c r="E269" s="33">
        <v>0</v>
      </c>
      <c r="F269" s="33">
        <v>0</v>
      </c>
      <c r="G269" s="33">
        <v>0</v>
      </c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2:28" ht="27" customHeight="1" thickBot="1" x14ac:dyDescent="0.25">
      <c r="B270" s="99">
        <v>1250202</v>
      </c>
      <c r="C270" s="234" t="s">
        <v>136</v>
      </c>
      <c r="D270" s="33">
        <v>0</v>
      </c>
      <c r="E270" s="33">
        <v>0</v>
      </c>
      <c r="F270" s="33">
        <v>0</v>
      </c>
      <c r="G270" s="33">
        <v>0</v>
      </c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2:28" ht="27" customHeight="1" thickBot="1" x14ac:dyDescent="0.25">
      <c r="B271" s="99">
        <v>1250203</v>
      </c>
      <c r="C271" s="234" t="s">
        <v>137</v>
      </c>
      <c r="D271" s="33">
        <v>0</v>
      </c>
      <c r="E271" s="33">
        <v>0</v>
      </c>
      <c r="F271" s="33">
        <v>0</v>
      </c>
      <c r="G271" s="33">
        <v>0</v>
      </c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2:28" ht="27" customHeight="1" thickBot="1" x14ac:dyDescent="0.25">
      <c r="B272" s="99">
        <v>1250204</v>
      </c>
      <c r="C272" s="234" t="s">
        <v>138</v>
      </c>
      <c r="D272" s="33">
        <v>0</v>
      </c>
      <c r="E272" s="33">
        <v>0</v>
      </c>
      <c r="F272" s="33">
        <v>0</v>
      </c>
      <c r="G272" s="33">
        <v>0</v>
      </c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2:28" ht="27" customHeight="1" thickBot="1" x14ac:dyDescent="0.25">
      <c r="B273" s="99">
        <v>1250205</v>
      </c>
      <c r="C273" s="234" t="s">
        <v>139</v>
      </c>
      <c r="D273" s="33">
        <v>0</v>
      </c>
      <c r="E273" s="33">
        <v>0</v>
      </c>
      <c r="F273" s="33">
        <v>0</v>
      </c>
      <c r="G273" s="33">
        <v>0</v>
      </c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2:28" ht="27" customHeight="1" thickBot="1" x14ac:dyDescent="0.25">
      <c r="B274" s="99">
        <v>1250206</v>
      </c>
      <c r="C274" s="234" t="s">
        <v>140</v>
      </c>
      <c r="D274" s="33">
        <v>0</v>
      </c>
      <c r="E274" s="33">
        <v>0</v>
      </c>
      <c r="F274" s="33">
        <v>0</v>
      </c>
      <c r="G274" s="33">
        <v>0</v>
      </c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2:28" ht="27" customHeight="1" thickBot="1" x14ac:dyDescent="0.25">
      <c r="B275" s="99">
        <v>1250299</v>
      </c>
      <c r="C275" s="234" t="s">
        <v>141</v>
      </c>
      <c r="D275" s="33">
        <v>0</v>
      </c>
      <c r="E275" s="33">
        <v>0</v>
      </c>
      <c r="F275" s="33">
        <v>0</v>
      </c>
      <c r="G275" s="33">
        <v>0</v>
      </c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2:28" ht="27" customHeight="1" thickBot="1" x14ac:dyDescent="0.25">
      <c r="B276" s="99">
        <v>12599</v>
      </c>
      <c r="C276" s="234" t="s">
        <v>142</v>
      </c>
      <c r="D276" s="33">
        <v>0</v>
      </c>
      <c r="E276" s="33">
        <v>0</v>
      </c>
      <c r="F276" s="33">
        <v>0</v>
      </c>
      <c r="G276" s="33">
        <v>0</v>
      </c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2:28" ht="13.5" thickBot="1" x14ac:dyDescent="0.25">
      <c r="B277" s="351" t="s">
        <v>8</v>
      </c>
      <c r="C277" s="352"/>
      <c r="D277" s="27">
        <f>SUM(D264:D276)</f>
        <v>0</v>
      </c>
      <c r="E277" s="27">
        <f>SUM(E264:E276)</f>
        <v>0</v>
      </c>
      <c r="F277" s="27">
        <f>SUM(F264:F276)</f>
        <v>0</v>
      </c>
      <c r="G277" s="27">
        <f>SUM(G264:G276)</f>
        <v>0</v>
      </c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2:28" s="9" customFormat="1" x14ac:dyDescent="0.2">
      <c r="B278" s="4"/>
      <c r="C278" s="4"/>
      <c r="D278" s="8"/>
      <c r="E278" s="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2:28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2:28" x14ac:dyDescent="0.2">
      <c r="B280" s="340" t="s">
        <v>143</v>
      </c>
      <c r="C280" s="340"/>
      <c r="D280" s="340"/>
      <c r="E280" s="340"/>
      <c r="F280" s="340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2:28" ht="24.75" customHeight="1" thickBot="1" x14ac:dyDescent="0.25">
      <c r="B281" s="93"/>
      <c r="C281" s="94"/>
      <c r="D281" s="274"/>
      <c r="E281" s="274"/>
      <c r="F281" s="361" t="s">
        <v>450</v>
      </c>
      <c r="G281" s="361"/>
      <c r="H281" s="361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2:28" ht="13.5" customHeight="1" thickBot="1" x14ac:dyDescent="0.25">
      <c r="B282" s="355" t="s">
        <v>88</v>
      </c>
      <c r="C282" s="356"/>
      <c r="D282" s="360" t="s">
        <v>518</v>
      </c>
      <c r="E282" s="360" t="s">
        <v>455</v>
      </c>
      <c r="F282" s="360" t="s">
        <v>520</v>
      </c>
      <c r="G282" s="360" t="s">
        <v>451</v>
      </c>
      <c r="H282" s="360" t="s">
        <v>495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2:28" ht="42.75" customHeight="1" thickBot="1" x14ac:dyDescent="0.25">
      <c r="B283" s="100" t="s">
        <v>2</v>
      </c>
      <c r="C283" s="101" t="s">
        <v>3</v>
      </c>
      <c r="D283" s="360"/>
      <c r="E283" s="360"/>
      <c r="F283" s="360"/>
      <c r="G283" s="360"/>
      <c r="H283" s="36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2:28" ht="23.25" customHeight="1" thickBot="1" x14ac:dyDescent="0.25">
      <c r="B284" s="102">
        <v>1210601</v>
      </c>
      <c r="C284" s="103" t="s">
        <v>144</v>
      </c>
      <c r="D284" s="295">
        <v>1507212</v>
      </c>
      <c r="E284" s="295">
        <v>896648</v>
      </c>
      <c r="F284" s="295">
        <v>610564</v>
      </c>
      <c r="G284" s="295">
        <v>360619</v>
      </c>
      <c r="H284" s="307">
        <v>536029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2:28" ht="23.25" customHeight="1" thickBot="1" x14ac:dyDescent="0.25">
      <c r="B285" s="105">
        <v>1210602</v>
      </c>
      <c r="C285" s="103" t="s">
        <v>145</v>
      </c>
      <c r="D285" s="295">
        <v>0</v>
      </c>
      <c r="E285" s="295">
        <v>0</v>
      </c>
      <c r="F285" s="295">
        <v>0</v>
      </c>
      <c r="G285" s="295">
        <v>0</v>
      </c>
      <c r="H285" s="307">
        <v>0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2:28" ht="23.25" customHeight="1" thickBot="1" x14ac:dyDescent="0.25">
      <c r="B286" s="105">
        <v>1210603</v>
      </c>
      <c r="C286" s="103" t="s">
        <v>146</v>
      </c>
      <c r="D286" s="295">
        <v>0</v>
      </c>
      <c r="E286" s="295">
        <v>0</v>
      </c>
      <c r="F286" s="295">
        <v>0</v>
      </c>
      <c r="G286" s="295">
        <v>-7689</v>
      </c>
      <c r="H286" s="307">
        <v>7689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2:28" ht="23.25" customHeight="1" thickBot="1" x14ac:dyDescent="0.25">
      <c r="B287" s="105">
        <v>1210604</v>
      </c>
      <c r="C287" s="103" t="s">
        <v>147</v>
      </c>
      <c r="D287" s="295">
        <v>0</v>
      </c>
      <c r="E287" s="295">
        <v>0</v>
      </c>
      <c r="F287" s="295">
        <v>0</v>
      </c>
      <c r="G287" s="295">
        <v>0</v>
      </c>
      <c r="H287" s="307">
        <v>0</v>
      </c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2:28" ht="23.25" customHeight="1" thickBot="1" x14ac:dyDescent="0.25">
      <c r="B288" s="105">
        <v>1210699</v>
      </c>
      <c r="C288" s="103" t="s">
        <v>148</v>
      </c>
      <c r="D288" s="295">
        <v>0</v>
      </c>
      <c r="E288" s="295">
        <v>0</v>
      </c>
      <c r="F288" s="295">
        <v>0</v>
      </c>
      <c r="G288" s="295">
        <v>0</v>
      </c>
      <c r="H288" s="307">
        <v>0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2:28" ht="13.5" thickBot="1" x14ac:dyDescent="0.25">
      <c r="B289" s="355" t="s">
        <v>8</v>
      </c>
      <c r="C289" s="356"/>
      <c r="D289" s="296">
        <f>SUM(D284:D288)</f>
        <v>1507212</v>
      </c>
      <c r="E289" s="296">
        <f>SUM(E284:E288)</f>
        <v>896648</v>
      </c>
      <c r="F289" s="296">
        <f>SUM(F284:F288)</f>
        <v>610564</v>
      </c>
      <c r="G289" s="296">
        <f>SUM(G284:G288)</f>
        <v>352930</v>
      </c>
      <c r="H289" s="296">
        <f>SUM(H284:H288)</f>
        <v>543718</v>
      </c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2:28" s="9" customFormat="1" ht="15.75" customHeight="1" x14ac:dyDescent="0.2">
      <c r="B290" s="4"/>
      <c r="C290" s="4"/>
      <c r="D290" s="8"/>
      <c r="E290" s="8"/>
      <c r="F290" s="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2:28" ht="21" customHeight="1" x14ac:dyDescent="0.2">
      <c r="B291" s="324" t="s">
        <v>149</v>
      </c>
      <c r="C291" s="324"/>
      <c r="D291" s="324"/>
      <c r="E291" s="324"/>
      <c r="F291" s="32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2:28" ht="13.5" thickBot="1" x14ac:dyDescent="0.25">
      <c r="B292" s="19"/>
      <c r="C292" s="19"/>
      <c r="D292" s="19"/>
      <c r="E292" s="19"/>
      <c r="F292" s="19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2:28" ht="13.5" thickBot="1" x14ac:dyDescent="0.25">
      <c r="B293" s="355" t="s">
        <v>88</v>
      </c>
      <c r="C293" s="356"/>
      <c r="D293" s="357" t="s">
        <v>518</v>
      </c>
      <c r="E293" s="357" t="s">
        <v>455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2:28" ht="18.75" customHeight="1" thickBot="1" x14ac:dyDescent="0.25">
      <c r="B294" s="100" t="s">
        <v>2</v>
      </c>
      <c r="C294" s="101" t="s">
        <v>3</v>
      </c>
      <c r="D294" s="358"/>
      <c r="E294" s="358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2:28" ht="27" customHeight="1" thickBot="1" x14ac:dyDescent="0.25">
      <c r="B295" s="102">
        <v>18104</v>
      </c>
      <c r="C295" s="103" t="s">
        <v>150</v>
      </c>
      <c r="D295" s="107">
        <v>0</v>
      </c>
      <c r="E295" s="107">
        <v>0</v>
      </c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2:28" ht="27" customHeight="1" thickBot="1" x14ac:dyDescent="0.25">
      <c r="B296" s="105">
        <v>18105</v>
      </c>
      <c r="C296" s="103" t="s">
        <v>151</v>
      </c>
      <c r="D296" s="104">
        <v>0</v>
      </c>
      <c r="E296" s="104">
        <v>0</v>
      </c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2:28" ht="13.5" thickBot="1" x14ac:dyDescent="0.25">
      <c r="B297" s="355" t="s">
        <v>8</v>
      </c>
      <c r="C297" s="356"/>
      <c r="D297" s="106">
        <f>SUM(D295:D296)</f>
        <v>0</v>
      </c>
      <c r="E297" s="106">
        <f>SUM(E295:E296)</f>
        <v>0</v>
      </c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2:28" s="9" customFormat="1" ht="27.75" customHeight="1" x14ac:dyDescent="0.2">
      <c r="B298" s="4"/>
      <c r="C298" s="4"/>
      <c r="D298" s="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2:28" x14ac:dyDescent="0.2">
      <c r="B299" s="324" t="s">
        <v>152</v>
      </c>
      <c r="C299" s="324"/>
      <c r="D299" s="324"/>
      <c r="E299" s="324"/>
      <c r="F299" s="32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2:28" x14ac:dyDescent="0.2">
      <c r="B300" s="19"/>
      <c r="C300" s="19"/>
      <c r="D300" s="19"/>
      <c r="E300" s="19"/>
      <c r="F300" s="19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2:28" ht="13.5" thickBot="1" x14ac:dyDescent="0.25">
      <c r="B301" s="326" t="s">
        <v>153</v>
      </c>
      <c r="C301" s="326"/>
      <c r="D301" s="326"/>
      <c r="E301" s="326"/>
      <c r="F301" s="326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2:28" ht="27" customHeight="1" thickBot="1" x14ac:dyDescent="0.25">
      <c r="B302" s="316" t="s">
        <v>88</v>
      </c>
      <c r="C302" s="317"/>
      <c r="D302" s="318" t="s">
        <v>522</v>
      </c>
      <c r="E302" s="318" t="s">
        <v>154</v>
      </c>
      <c r="F302" s="318" t="s">
        <v>155</v>
      </c>
      <c r="G302" s="318" t="s">
        <v>156</v>
      </c>
      <c r="H302" s="318" t="s">
        <v>157</v>
      </c>
      <c r="I302" s="318" t="s">
        <v>518</v>
      </c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2:28" ht="25.5" customHeight="1" thickBot="1" x14ac:dyDescent="0.25">
      <c r="B303" s="108" t="s">
        <v>2</v>
      </c>
      <c r="C303" s="109" t="s">
        <v>3</v>
      </c>
      <c r="D303" s="320"/>
      <c r="E303" s="320"/>
      <c r="F303" s="320"/>
      <c r="G303" s="320"/>
      <c r="H303" s="320"/>
      <c r="I303" s="32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2:28" ht="24.75" customHeight="1" x14ac:dyDescent="0.2">
      <c r="B304" s="110">
        <v>14101</v>
      </c>
      <c r="C304" s="196" t="s">
        <v>158</v>
      </c>
      <c r="D304" s="111">
        <v>1358792</v>
      </c>
      <c r="E304" s="111">
        <v>0</v>
      </c>
      <c r="F304" s="111">
        <v>110714</v>
      </c>
      <c r="G304" s="111">
        <v>0</v>
      </c>
      <c r="H304" s="111">
        <v>0</v>
      </c>
      <c r="I304" s="111">
        <v>1469506</v>
      </c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2:28" ht="24.75" customHeight="1" x14ac:dyDescent="0.2">
      <c r="B305" s="112">
        <v>14102</v>
      </c>
      <c r="C305" s="195" t="s">
        <v>159</v>
      </c>
      <c r="D305" s="113">
        <v>438280</v>
      </c>
      <c r="E305" s="113">
        <v>0</v>
      </c>
      <c r="F305" s="113">
        <v>4707</v>
      </c>
      <c r="G305" s="113">
        <v>0</v>
      </c>
      <c r="H305" s="113">
        <v>0</v>
      </c>
      <c r="I305" s="113">
        <v>442987</v>
      </c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2:28" ht="24.75" customHeight="1" x14ac:dyDescent="0.2">
      <c r="B306" s="112">
        <v>14104</v>
      </c>
      <c r="C306" s="195" t="s">
        <v>160</v>
      </c>
      <c r="D306" s="113">
        <v>25970</v>
      </c>
      <c r="E306" s="113">
        <v>0</v>
      </c>
      <c r="F306" s="113">
        <v>4164</v>
      </c>
      <c r="G306" s="113">
        <v>0</v>
      </c>
      <c r="H306" s="113">
        <v>0</v>
      </c>
      <c r="I306" s="113">
        <v>30133</v>
      </c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2:28" ht="24.75" customHeight="1" x14ac:dyDescent="0.2">
      <c r="B307" s="112">
        <v>1410501</v>
      </c>
      <c r="C307" s="195" t="s">
        <v>161</v>
      </c>
      <c r="D307" s="113">
        <v>1032624</v>
      </c>
      <c r="E307" s="113">
        <v>0</v>
      </c>
      <c r="F307" s="113">
        <v>744209</v>
      </c>
      <c r="G307" s="113">
        <v>0</v>
      </c>
      <c r="H307" s="113">
        <v>0</v>
      </c>
      <c r="I307" s="113">
        <v>1776834</v>
      </c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2:28" ht="24.75" customHeight="1" x14ac:dyDescent="0.2">
      <c r="B308" s="112">
        <v>1410502</v>
      </c>
      <c r="C308" s="195" t="s">
        <v>162</v>
      </c>
      <c r="D308" s="113">
        <v>0</v>
      </c>
      <c r="E308" s="113">
        <v>0</v>
      </c>
      <c r="F308" s="113">
        <v>0</v>
      </c>
      <c r="G308" s="113">
        <v>0</v>
      </c>
      <c r="H308" s="113">
        <v>0</v>
      </c>
      <c r="I308" s="113">
        <v>0</v>
      </c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2:28" ht="24.75" customHeight="1" x14ac:dyDescent="0.2">
      <c r="B309" s="112">
        <v>1410503</v>
      </c>
      <c r="C309" s="195" t="s">
        <v>163</v>
      </c>
      <c r="D309" s="113">
        <v>0</v>
      </c>
      <c r="E309" s="113">
        <v>0</v>
      </c>
      <c r="F309" s="113">
        <v>0</v>
      </c>
      <c r="G309" s="113">
        <v>0</v>
      </c>
      <c r="H309" s="113">
        <v>0</v>
      </c>
      <c r="I309" s="113">
        <v>0</v>
      </c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2:28" ht="24.75" customHeight="1" x14ac:dyDescent="0.2">
      <c r="B310" s="112">
        <v>14106</v>
      </c>
      <c r="C310" s="195" t="s">
        <v>164</v>
      </c>
      <c r="D310" s="113">
        <v>49053</v>
      </c>
      <c r="E310" s="113">
        <v>0</v>
      </c>
      <c r="F310" s="113">
        <v>6485</v>
      </c>
      <c r="G310" s="113">
        <v>0</v>
      </c>
      <c r="H310" s="113">
        <v>0</v>
      </c>
      <c r="I310" s="113">
        <v>55538</v>
      </c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2:28" ht="24.75" customHeight="1" x14ac:dyDescent="0.2">
      <c r="B311" s="112">
        <v>14107</v>
      </c>
      <c r="C311" s="195" t="s">
        <v>165</v>
      </c>
      <c r="D311" s="113">
        <v>4989</v>
      </c>
      <c r="E311" s="113">
        <v>0</v>
      </c>
      <c r="F311" s="113">
        <v>0</v>
      </c>
      <c r="G311" s="113">
        <v>0</v>
      </c>
      <c r="H311" s="113">
        <v>0</v>
      </c>
      <c r="I311" s="113">
        <v>4989</v>
      </c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2:28" ht="24.75" customHeight="1" x14ac:dyDescent="0.2">
      <c r="B312" s="112">
        <v>14108</v>
      </c>
      <c r="C312" s="195" t="s">
        <v>166</v>
      </c>
      <c r="D312" s="113">
        <v>61882</v>
      </c>
      <c r="E312" s="113">
        <v>0</v>
      </c>
      <c r="F312" s="113">
        <v>14612</v>
      </c>
      <c r="G312" s="113">
        <v>0</v>
      </c>
      <c r="H312" s="113">
        <v>0</v>
      </c>
      <c r="I312" s="113">
        <v>76494</v>
      </c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2:28" ht="24.75" customHeight="1" x14ac:dyDescent="0.2">
      <c r="B313" s="112">
        <v>14109</v>
      </c>
      <c r="C313" s="195" t="s">
        <v>167</v>
      </c>
      <c r="D313" s="113">
        <v>2567</v>
      </c>
      <c r="E313" s="113">
        <v>0</v>
      </c>
      <c r="F313" s="113">
        <v>0</v>
      </c>
      <c r="G313" s="113">
        <v>0</v>
      </c>
      <c r="H313" s="113">
        <v>0</v>
      </c>
      <c r="I313" s="113">
        <v>2567</v>
      </c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2:28" ht="24.75" customHeight="1" x14ac:dyDescent="0.2">
      <c r="B314" s="112">
        <v>14110</v>
      </c>
      <c r="C314" s="195" t="s">
        <v>168</v>
      </c>
      <c r="D314" s="113">
        <v>0</v>
      </c>
      <c r="E314" s="113">
        <v>0</v>
      </c>
      <c r="F314" s="113">
        <v>0</v>
      </c>
      <c r="G314" s="113">
        <v>0</v>
      </c>
      <c r="H314" s="113">
        <v>0</v>
      </c>
      <c r="I314" s="113">
        <v>0</v>
      </c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2:28" ht="24.75" customHeight="1" x14ac:dyDescent="0.2">
      <c r="B315" s="112">
        <v>14112</v>
      </c>
      <c r="C315" s="195" t="s">
        <v>169</v>
      </c>
      <c r="D315" s="113">
        <v>0</v>
      </c>
      <c r="E315" s="113">
        <v>0</v>
      </c>
      <c r="F315" s="113">
        <v>476</v>
      </c>
      <c r="G315" s="113">
        <v>0</v>
      </c>
      <c r="H315" s="113">
        <v>0</v>
      </c>
      <c r="I315" s="113">
        <v>476</v>
      </c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2:28" ht="24.75" customHeight="1" x14ac:dyDescent="0.2">
      <c r="B316" s="112">
        <v>14113</v>
      </c>
      <c r="C316" s="195" t="s">
        <v>170</v>
      </c>
      <c r="D316" s="113">
        <v>5390377</v>
      </c>
      <c r="E316" s="113">
        <v>0</v>
      </c>
      <c r="F316" s="113">
        <v>0</v>
      </c>
      <c r="G316" s="113">
        <v>0</v>
      </c>
      <c r="H316" s="113">
        <v>0</v>
      </c>
      <c r="I316" s="113">
        <v>5390377</v>
      </c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2:28" ht="24.75" customHeight="1" x14ac:dyDescent="0.2">
      <c r="B317" s="112">
        <v>14114</v>
      </c>
      <c r="C317" s="195" t="s">
        <v>171</v>
      </c>
      <c r="D317" s="113">
        <v>0</v>
      </c>
      <c r="E317" s="113">
        <v>0</v>
      </c>
      <c r="F317" s="113">
        <v>0</v>
      </c>
      <c r="G317" s="113">
        <v>0</v>
      </c>
      <c r="H317" s="113">
        <v>0</v>
      </c>
      <c r="I317" s="113">
        <v>0</v>
      </c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2:28" ht="24.75" customHeight="1" thickBot="1" x14ac:dyDescent="0.25">
      <c r="B318" s="114">
        <v>14199</v>
      </c>
      <c r="C318" s="203" t="s">
        <v>172</v>
      </c>
      <c r="D318" s="115">
        <v>0</v>
      </c>
      <c r="E318" s="115">
        <v>0</v>
      </c>
      <c r="F318" s="115">
        <v>0</v>
      </c>
      <c r="G318" s="115">
        <v>0</v>
      </c>
      <c r="H318" s="115">
        <v>0</v>
      </c>
      <c r="I318" s="115">
        <v>0</v>
      </c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2:28" ht="13.5" thickBot="1" x14ac:dyDescent="0.25">
      <c r="B319" s="116"/>
      <c r="C319" s="117" t="s">
        <v>46</v>
      </c>
      <c r="D319" s="118">
        <f t="shared" ref="D319:I319" si="2">SUM(D304:D318)</f>
        <v>8364534</v>
      </c>
      <c r="E319" s="118">
        <f t="shared" si="2"/>
        <v>0</v>
      </c>
      <c r="F319" s="118">
        <f t="shared" si="2"/>
        <v>885367</v>
      </c>
      <c r="G319" s="118">
        <f t="shared" si="2"/>
        <v>0</v>
      </c>
      <c r="H319" s="118">
        <f t="shared" si="2"/>
        <v>0</v>
      </c>
      <c r="I319" s="118">
        <f t="shared" si="2"/>
        <v>9249901</v>
      </c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2:28" ht="22.5" customHeight="1" thickBot="1" x14ac:dyDescent="0.25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2:28" ht="22.5" customHeight="1" thickBot="1" x14ac:dyDescent="0.25">
      <c r="B321" s="316" t="s">
        <v>88</v>
      </c>
      <c r="C321" s="317"/>
      <c r="D321" s="318" t="s">
        <v>523</v>
      </c>
      <c r="E321" s="318" t="s">
        <v>154</v>
      </c>
      <c r="F321" s="318" t="s">
        <v>155</v>
      </c>
      <c r="G321" s="318" t="s">
        <v>156</v>
      </c>
      <c r="H321" s="318" t="s">
        <v>157</v>
      </c>
      <c r="I321" s="318" t="s">
        <v>455</v>
      </c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2:28" ht="22.5" customHeight="1" thickBot="1" x14ac:dyDescent="0.25">
      <c r="B322" s="108" t="s">
        <v>2</v>
      </c>
      <c r="C322" s="265" t="s">
        <v>3</v>
      </c>
      <c r="D322" s="320"/>
      <c r="E322" s="320"/>
      <c r="F322" s="320"/>
      <c r="G322" s="320"/>
      <c r="H322" s="320"/>
      <c r="I322" s="32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2:28" ht="27.75" customHeight="1" x14ac:dyDescent="0.2">
      <c r="B323" s="110">
        <v>14101</v>
      </c>
      <c r="C323" s="196" t="s">
        <v>158</v>
      </c>
      <c r="D323" s="111">
        <v>1192751</v>
      </c>
      <c r="E323" s="111">
        <v>0</v>
      </c>
      <c r="F323" s="111">
        <v>166041</v>
      </c>
      <c r="G323" s="111">
        <v>0</v>
      </c>
      <c r="H323" s="111">
        <v>0</v>
      </c>
      <c r="I323" s="111">
        <v>1358792</v>
      </c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2:28" ht="27.75" customHeight="1" x14ac:dyDescent="0.2">
      <c r="B324" s="112">
        <v>14102</v>
      </c>
      <c r="C324" s="195" t="s">
        <v>159</v>
      </c>
      <c r="D324" s="113">
        <v>435042</v>
      </c>
      <c r="E324" s="113">
        <v>0</v>
      </c>
      <c r="F324" s="113">
        <v>3238</v>
      </c>
      <c r="G324" s="113">
        <v>0</v>
      </c>
      <c r="H324" s="113">
        <v>0</v>
      </c>
      <c r="I324" s="113">
        <v>438280</v>
      </c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2:28" ht="27.75" customHeight="1" x14ac:dyDescent="0.2">
      <c r="B325" s="112">
        <v>14104</v>
      </c>
      <c r="C325" s="195" t="s">
        <v>160</v>
      </c>
      <c r="D325" s="113">
        <v>20085</v>
      </c>
      <c r="E325" s="113">
        <v>0</v>
      </c>
      <c r="F325" s="113">
        <v>6148</v>
      </c>
      <c r="G325" s="113">
        <v>0</v>
      </c>
      <c r="H325" s="113">
        <v>264</v>
      </c>
      <c r="I325" s="113">
        <v>25970</v>
      </c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2:28" ht="27.75" customHeight="1" x14ac:dyDescent="0.2">
      <c r="B326" s="112">
        <v>1410501</v>
      </c>
      <c r="C326" s="195" t="s">
        <v>161</v>
      </c>
      <c r="D326" s="113">
        <v>1032624</v>
      </c>
      <c r="E326" s="113">
        <v>0</v>
      </c>
      <c r="F326" s="113">
        <v>0</v>
      </c>
      <c r="G326" s="113">
        <v>0</v>
      </c>
      <c r="H326" s="113">
        <v>0</v>
      </c>
      <c r="I326" s="113">
        <v>1032624</v>
      </c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2:28" ht="27.75" customHeight="1" x14ac:dyDescent="0.2">
      <c r="B327" s="112">
        <v>1410502</v>
      </c>
      <c r="C327" s="195" t="s">
        <v>162</v>
      </c>
      <c r="D327" s="113">
        <v>0</v>
      </c>
      <c r="E327" s="113">
        <v>0</v>
      </c>
      <c r="F327" s="113">
        <v>0</v>
      </c>
      <c r="G327" s="113">
        <v>0</v>
      </c>
      <c r="H327" s="113">
        <v>0</v>
      </c>
      <c r="I327" s="113">
        <v>0</v>
      </c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2:28" ht="27.75" customHeight="1" x14ac:dyDescent="0.2">
      <c r="B328" s="112">
        <v>1410503</v>
      </c>
      <c r="C328" s="195" t="s">
        <v>163</v>
      </c>
      <c r="D328" s="113">
        <v>0</v>
      </c>
      <c r="E328" s="113">
        <v>0</v>
      </c>
      <c r="F328" s="113">
        <v>0</v>
      </c>
      <c r="G328" s="113">
        <v>0</v>
      </c>
      <c r="H328" s="113">
        <v>0</v>
      </c>
      <c r="I328" s="113">
        <v>0</v>
      </c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2:28" ht="27.75" customHeight="1" x14ac:dyDescent="0.2">
      <c r="B329" s="112">
        <v>14106</v>
      </c>
      <c r="C329" s="195" t="s">
        <v>164</v>
      </c>
      <c r="D329" s="113">
        <v>37475</v>
      </c>
      <c r="E329" s="113">
        <v>0</v>
      </c>
      <c r="F329" s="113">
        <v>12835</v>
      </c>
      <c r="G329" s="113">
        <v>0</v>
      </c>
      <c r="H329" s="113">
        <v>1257</v>
      </c>
      <c r="I329" s="113">
        <v>49053</v>
      </c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2:28" ht="27.75" customHeight="1" x14ac:dyDescent="0.2">
      <c r="B330" s="112">
        <v>14107</v>
      </c>
      <c r="C330" s="195" t="s">
        <v>165</v>
      </c>
      <c r="D330" s="113">
        <v>4390</v>
      </c>
      <c r="E330" s="113">
        <v>0</v>
      </c>
      <c r="F330" s="113">
        <v>599</v>
      </c>
      <c r="G330" s="113">
        <v>0</v>
      </c>
      <c r="H330" s="113">
        <v>0</v>
      </c>
      <c r="I330" s="113">
        <v>4989</v>
      </c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2:28" ht="27.75" customHeight="1" x14ac:dyDescent="0.2">
      <c r="B331" s="112">
        <v>14108</v>
      </c>
      <c r="C331" s="195" t="s">
        <v>166</v>
      </c>
      <c r="D331" s="113">
        <v>58691</v>
      </c>
      <c r="E331" s="113">
        <v>0</v>
      </c>
      <c r="F331" s="113">
        <v>4676</v>
      </c>
      <c r="G331" s="113">
        <v>0</v>
      </c>
      <c r="H331" s="113">
        <v>1485</v>
      </c>
      <c r="I331" s="113">
        <v>61882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2:28" ht="27.75" customHeight="1" x14ac:dyDescent="0.2">
      <c r="B332" s="112">
        <v>14109</v>
      </c>
      <c r="C332" s="195" t="s">
        <v>167</v>
      </c>
      <c r="D332" s="113">
        <v>1082</v>
      </c>
      <c r="E332" s="113">
        <v>0</v>
      </c>
      <c r="F332" s="113">
        <v>1485</v>
      </c>
      <c r="G332" s="113">
        <v>0</v>
      </c>
      <c r="H332" s="113">
        <v>0</v>
      </c>
      <c r="I332" s="113">
        <v>2567</v>
      </c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2:28" ht="27.75" customHeight="1" x14ac:dyDescent="0.2">
      <c r="B333" s="112">
        <v>14110</v>
      </c>
      <c r="C333" s="195" t="s">
        <v>168</v>
      </c>
      <c r="D333" s="113">
        <v>0</v>
      </c>
      <c r="E333" s="113">
        <v>0</v>
      </c>
      <c r="F333" s="113">
        <v>0</v>
      </c>
      <c r="G333" s="113">
        <v>0</v>
      </c>
      <c r="H333" s="113">
        <v>0</v>
      </c>
      <c r="I333" s="113">
        <v>0</v>
      </c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2:28" ht="27.75" customHeight="1" x14ac:dyDescent="0.2">
      <c r="B334" s="112">
        <v>14112</v>
      </c>
      <c r="C334" s="195" t="s">
        <v>169</v>
      </c>
      <c r="D334" s="113">
        <v>0</v>
      </c>
      <c r="E334" s="113">
        <v>0</v>
      </c>
      <c r="F334" s="113">
        <v>0</v>
      </c>
      <c r="G334" s="113">
        <v>0</v>
      </c>
      <c r="H334" s="113">
        <v>0</v>
      </c>
      <c r="I334" s="113">
        <v>0</v>
      </c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2:28" ht="27.75" customHeight="1" x14ac:dyDescent="0.2">
      <c r="B335" s="112">
        <v>14113</v>
      </c>
      <c r="C335" s="195" t="s">
        <v>170</v>
      </c>
      <c r="D335" s="113">
        <v>5390377</v>
      </c>
      <c r="E335" s="113">
        <v>0</v>
      </c>
      <c r="F335" s="113">
        <v>0</v>
      </c>
      <c r="G335" s="113">
        <v>0</v>
      </c>
      <c r="H335" s="113">
        <v>0</v>
      </c>
      <c r="I335" s="113">
        <v>5390377</v>
      </c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2:28" ht="27.75" customHeight="1" x14ac:dyDescent="0.2">
      <c r="B336" s="112">
        <v>14114</v>
      </c>
      <c r="C336" s="195" t="s">
        <v>171</v>
      </c>
      <c r="D336" s="113">
        <v>0</v>
      </c>
      <c r="E336" s="113">
        <v>0</v>
      </c>
      <c r="F336" s="113">
        <v>0</v>
      </c>
      <c r="G336" s="113">
        <v>0</v>
      </c>
      <c r="H336" s="113">
        <v>0</v>
      </c>
      <c r="I336" s="113">
        <v>0</v>
      </c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2:28" ht="27.75" customHeight="1" thickBot="1" x14ac:dyDescent="0.25">
      <c r="B337" s="114">
        <v>14199</v>
      </c>
      <c r="C337" s="203" t="s">
        <v>172</v>
      </c>
      <c r="D337" s="115">
        <v>0</v>
      </c>
      <c r="E337" s="115">
        <v>0</v>
      </c>
      <c r="F337" s="115">
        <v>0</v>
      </c>
      <c r="G337" s="115">
        <v>0</v>
      </c>
      <c r="H337" s="115">
        <v>0</v>
      </c>
      <c r="I337" s="115">
        <v>0</v>
      </c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2:28" ht="14.25" customHeight="1" thickBot="1" x14ac:dyDescent="0.25">
      <c r="B338" s="116"/>
      <c r="C338" s="264" t="s">
        <v>46</v>
      </c>
      <c r="D338" s="118">
        <f t="shared" ref="D338:I338" si="3">SUM(D323:D337)</f>
        <v>8172517</v>
      </c>
      <c r="E338" s="118">
        <f t="shared" si="3"/>
        <v>0</v>
      </c>
      <c r="F338" s="118">
        <f t="shared" si="3"/>
        <v>195022</v>
      </c>
      <c r="G338" s="118">
        <f t="shared" si="3"/>
        <v>0</v>
      </c>
      <c r="H338" s="118">
        <f t="shared" si="3"/>
        <v>3006</v>
      </c>
      <c r="I338" s="118">
        <f t="shared" si="3"/>
        <v>8364534</v>
      </c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2:28" ht="24.75" customHeight="1" thickBot="1" x14ac:dyDescent="0.25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2:28" ht="13.5" hidden="1" thickBot="1" x14ac:dyDescent="0.25">
      <c r="B340" s="325" t="s">
        <v>173</v>
      </c>
      <c r="C340" s="325"/>
      <c r="D340" s="325"/>
      <c r="E340" s="325"/>
      <c r="F340" s="325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2:28" ht="13.5" thickBot="1" x14ac:dyDescent="0.25">
      <c r="B341" s="316" t="s">
        <v>88</v>
      </c>
      <c r="C341" s="346"/>
      <c r="D341" s="318" t="s">
        <v>522</v>
      </c>
      <c r="E341" s="342" t="s">
        <v>154</v>
      </c>
      <c r="F341" s="318" t="s">
        <v>524</v>
      </c>
      <c r="G341" s="318" t="s">
        <v>518</v>
      </c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2:28" ht="28.5" customHeight="1" thickBot="1" x14ac:dyDescent="0.25">
      <c r="B342" s="108" t="s">
        <v>2</v>
      </c>
      <c r="C342" s="109" t="s">
        <v>3</v>
      </c>
      <c r="D342" s="347"/>
      <c r="E342" s="348"/>
      <c r="F342" s="347"/>
      <c r="G342" s="320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2:28" ht="26.25" customHeight="1" x14ac:dyDescent="0.2">
      <c r="B343" s="110">
        <v>14901</v>
      </c>
      <c r="C343" s="196" t="s">
        <v>174</v>
      </c>
      <c r="D343" s="111">
        <v>653723</v>
      </c>
      <c r="E343" s="111">
        <v>0</v>
      </c>
      <c r="F343" s="111">
        <v>-333529</v>
      </c>
      <c r="G343" s="111">
        <v>987252</v>
      </c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2:28" ht="26.25" customHeight="1" x14ac:dyDescent="0.2">
      <c r="B344" s="112">
        <v>14902</v>
      </c>
      <c r="C344" s="197" t="s">
        <v>175</v>
      </c>
      <c r="D344" s="113">
        <v>355869</v>
      </c>
      <c r="E344" s="113">
        <v>0</v>
      </c>
      <c r="F344" s="113">
        <v>0</v>
      </c>
      <c r="G344" s="113">
        <v>355869</v>
      </c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2:28" ht="26.25" customHeight="1" x14ac:dyDescent="0.2">
      <c r="B345" s="112">
        <v>14904</v>
      </c>
      <c r="C345" s="195" t="s">
        <v>176</v>
      </c>
      <c r="D345" s="113">
        <v>18075</v>
      </c>
      <c r="E345" s="113">
        <v>0</v>
      </c>
      <c r="F345" s="113">
        <v>0</v>
      </c>
      <c r="G345" s="113">
        <v>18075</v>
      </c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2:28" ht="26.25" customHeight="1" x14ac:dyDescent="0.2">
      <c r="B346" s="112">
        <v>1490501</v>
      </c>
      <c r="C346" s="194" t="s">
        <v>177</v>
      </c>
      <c r="D346" s="113">
        <v>613165</v>
      </c>
      <c r="E346" s="113">
        <v>0</v>
      </c>
      <c r="F346" s="113">
        <v>0</v>
      </c>
      <c r="G346" s="113">
        <v>613165</v>
      </c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2:28" ht="26.25" customHeight="1" x14ac:dyDescent="0.2">
      <c r="B347" s="112">
        <v>1490502</v>
      </c>
      <c r="C347" s="194" t="s">
        <v>178</v>
      </c>
      <c r="D347" s="113">
        <v>0</v>
      </c>
      <c r="E347" s="113">
        <v>0</v>
      </c>
      <c r="F347" s="113">
        <v>0</v>
      </c>
      <c r="G347" s="113">
        <v>0</v>
      </c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2:28" ht="26.25" customHeight="1" x14ac:dyDescent="0.2">
      <c r="B348" s="112">
        <v>1490503</v>
      </c>
      <c r="C348" s="194" t="s">
        <v>179</v>
      </c>
      <c r="D348" s="113">
        <v>0</v>
      </c>
      <c r="E348" s="113">
        <v>0</v>
      </c>
      <c r="F348" s="113">
        <v>0</v>
      </c>
      <c r="G348" s="113">
        <v>0</v>
      </c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2:28" ht="26.25" customHeight="1" x14ac:dyDescent="0.2">
      <c r="B349" s="112">
        <v>14906</v>
      </c>
      <c r="C349" s="195" t="s">
        <v>180</v>
      </c>
      <c r="D349" s="113">
        <v>22260</v>
      </c>
      <c r="E349" s="113">
        <v>0</v>
      </c>
      <c r="F349" s="113">
        <v>0</v>
      </c>
      <c r="G349" s="113">
        <v>22260</v>
      </c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2:28" ht="26.25" customHeight="1" x14ac:dyDescent="0.2">
      <c r="B350" s="112">
        <v>14907</v>
      </c>
      <c r="C350" s="194" t="s">
        <v>181</v>
      </c>
      <c r="D350" s="113">
        <v>3194</v>
      </c>
      <c r="E350" s="113">
        <v>0</v>
      </c>
      <c r="F350" s="113">
        <v>0</v>
      </c>
      <c r="G350" s="113">
        <v>3194</v>
      </c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2:28" ht="26.25" customHeight="1" x14ac:dyDescent="0.2">
      <c r="B351" s="112">
        <v>14908</v>
      </c>
      <c r="C351" s="195" t="s">
        <v>182</v>
      </c>
      <c r="D351" s="113">
        <v>28981</v>
      </c>
      <c r="E351" s="113">
        <v>0</v>
      </c>
      <c r="F351" s="113">
        <v>0</v>
      </c>
      <c r="G351" s="113">
        <v>28981</v>
      </c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2:28" ht="26.25" customHeight="1" x14ac:dyDescent="0.2">
      <c r="B352" s="112">
        <v>14909</v>
      </c>
      <c r="C352" s="195" t="s">
        <v>183</v>
      </c>
      <c r="D352" s="113">
        <v>845</v>
      </c>
      <c r="E352" s="113">
        <v>0</v>
      </c>
      <c r="F352" s="113">
        <v>0</v>
      </c>
      <c r="G352" s="113">
        <v>845</v>
      </c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2:28" ht="26.25" customHeight="1" x14ac:dyDescent="0.2">
      <c r="B353" s="112">
        <v>14910</v>
      </c>
      <c r="C353" s="194" t="s">
        <v>184</v>
      </c>
      <c r="D353" s="113">
        <v>0</v>
      </c>
      <c r="E353" s="113">
        <v>0</v>
      </c>
      <c r="F353" s="113">
        <v>0</v>
      </c>
      <c r="G353" s="113">
        <v>0</v>
      </c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2:28" ht="26.25" customHeight="1" x14ac:dyDescent="0.2">
      <c r="B354" s="112">
        <v>14912</v>
      </c>
      <c r="C354" s="194" t="s">
        <v>185</v>
      </c>
      <c r="D354" s="113">
        <v>0</v>
      </c>
      <c r="E354" s="113">
        <v>0</v>
      </c>
      <c r="F354" s="113">
        <v>0</v>
      </c>
      <c r="G354" s="113">
        <v>0</v>
      </c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2:28" ht="26.25" customHeight="1" x14ac:dyDescent="0.2">
      <c r="B355" s="112">
        <v>14913</v>
      </c>
      <c r="C355" s="195" t="s">
        <v>186</v>
      </c>
      <c r="D355" s="113">
        <v>0</v>
      </c>
      <c r="E355" s="113">
        <v>0</v>
      </c>
      <c r="F355" s="113">
        <v>0</v>
      </c>
      <c r="G355" s="113">
        <v>0</v>
      </c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2:28" ht="26.25" customHeight="1" x14ac:dyDescent="0.2">
      <c r="B356" s="112">
        <v>14918</v>
      </c>
      <c r="C356" s="194" t="s">
        <v>187</v>
      </c>
      <c r="D356" s="113">
        <v>0</v>
      </c>
      <c r="E356" s="113">
        <v>0</v>
      </c>
      <c r="F356" s="113">
        <v>0</v>
      </c>
      <c r="G356" s="113">
        <v>0</v>
      </c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2:28" ht="26.25" customHeight="1" thickBot="1" x14ac:dyDescent="0.25">
      <c r="B357" s="114">
        <v>14999</v>
      </c>
      <c r="C357" s="198" t="s">
        <v>188</v>
      </c>
      <c r="D357" s="115">
        <v>0</v>
      </c>
      <c r="E357" s="115">
        <v>0</v>
      </c>
      <c r="F357" s="115">
        <v>0</v>
      </c>
      <c r="G357" s="115">
        <v>0</v>
      </c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2:28" ht="13.5" thickBot="1" x14ac:dyDescent="0.25">
      <c r="B358" s="116"/>
      <c r="C358" s="117" t="s">
        <v>46</v>
      </c>
      <c r="D358" s="118">
        <f>SUM(D343:D357)</f>
        <v>1696112</v>
      </c>
      <c r="E358" s="118">
        <f>SUM(E343:E357)</f>
        <v>0</v>
      </c>
      <c r="F358" s="118">
        <f>SUM(F343:F357)</f>
        <v>-333529</v>
      </c>
      <c r="G358" s="118">
        <f>SUM(G343:G357)</f>
        <v>2029641</v>
      </c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2:28" ht="23.25" customHeight="1" thickBot="1" x14ac:dyDescent="0.25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2:28" ht="46.5" customHeight="1" thickBot="1" x14ac:dyDescent="0.25">
      <c r="B360" s="316" t="s">
        <v>88</v>
      </c>
      <c r="C360" s="346"/>
      <c r="D360" s="318" t="s">
        <v>523</v>
      </c>
      <c r="E360" s="342" t="s">
        <v>154</v>
      </c>
      <c r="F360" s="318" t="s">
        <v>458</v>
      </c>
      <c r="G360" s="318" t="s">
        <v>455</v>
      </c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2:28" ht="46.5" customHeight="1" thickBot="1" x14ac:dyDescent="0.25">
      <c r="B361" s="108" t="s">
        <v>2</v>
      </c>
      <c r="C361" s="265" t="s">
        <v>3</v>
      </c>
      <c r="D361" s="347"/>
      <c r="E361" s="348"/>
      <c r="F361" s="347"/>
      <c r="G361" s="320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2:28" ht="27" customHeight="1" x14ac:dyDescent="0.2">
      <c r="B362" s="110">
        <v>14901</v>
      </c>
      <c r="C362" s="196" t="s">
        <v>174</v>
      </c>
      <c r="D362" s="111">
        <v>320193</v>
      </c>
      <c r="E362" s="111">
        <v>0</v>
      </c>
      <c r="F362" s="111">
        <v>-333529</v>
      </c>
      <c r="G362" s="111">
        <v>653723</v>
      </c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2:28" ht="27" customHeight="1" x14ac:dyDescent="0.2">
      <c r="B363" s="112">
        <v>14902</v>
      </c>
      <c r="C363" s="197" t="s">
        <v>175</v>
      </c>
      <c r="D363" s="113">
        <v>292963</v>
      </c>
      <c r="E363" s="113">
        <v>0</v>
      </c>
      <c r="F363" s="113">
        <v>-62912</v>
      </c>
      <c r="G363" s="113">
        <v>355869</v>
      </c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2:28" ht="27" customHeight="1" x14ac:dyDescent="0.2">
      <c r="B364" s="112">
        <v>14904</v>
      </c>
      <c r="C364" s="195" t="s">
        <v>176</v>
      </c>
      <c r="D364" s="113">
        <v>8174</v>
      </c>
      <c r="E364" s="113">
        <v>0</v>
      </c>
      <c r="F364" s="113">
        <v>-10027</v>
      </c>
      <c r="G364" s="113">
        <v>18075</v>
      </c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2:28" ht="27" customHeight="1" x14ac:dyDescent="0.2">
      <c r="B365" s="112">
        <v>1490501</v>
      </c>
      <c r="C365" s="194" t="s">
        <v>177</v>
      </c>
      <c r="D365" s="113">
        <v>465621</v>
      </c>
      <c r="E365" s="113">
        <v>0</v>
      </c>
      <c r="F365" s="113">
        <v>-147544</v>
      </c>
      <c r="G365" s="113">
        <v>613165</v>
      </c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2:28" ht="27" customHeight="1" x14ac:dyDescent="0.2">
      <c r="B366" s="112">
        <v>1490502</v>
      </c>
      <c r="C366" s="194" t="s">
        <v>178</v>
      </c>
      <c r="D366" s="113">
        <v>0</v>
      </c>
      <c r="E366" s="113">
        <v>0</v>
      </c>
      <c r="F366" s="113">
        <v>0</v>
      </c>
      <c r="G366" s="113">
        <v>0</v>
      </c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2:28" ht="27" customHeight="1" x14ac:dyDescent="0.2">
      <c r="B367" s="112">
        <v>1490503</v>
      </c>
      <c r="C367" s="194" t="s">
        <v>179</v>
      </c>
      <c r="D367" s="113">
        <v>0</v>
      </c>
      <c r="E367" s="113">
        <v>0</v>
      </c>
      <c r="F367" s="113">
        <v>0</v>
      </c>
      <c r="G367" s="113">
        <v>0</v>
      </c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2:28" ht="27" customHeight="1" x14ac:dyDescent="0.2">
      <c r="B368" s="112">
        <v>14906</v>
      </c>
      <c r="C368" s="195" t="s">
        <v>180</v>
      </c>
      <c r="D368" s="113">
        <v>10834</v>
      </c>
      <c r="E368" s="113">
        <v>0</v>
      </c>
      <c r="F368" s="113">
        <v>-11426</v>
      </c>
      <c r="G368" s="113">
        <v>22260</v>
      </c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2:28" ht="27" customHeight="1" x14ac:dyDescent="0.2">
      <c r="B369" s="112">
        <v>14907</v>
      </c>
      <c r="C369" s="194" t="s">
        <v>181</v>
      </c>
      <c r="D369" s="113">
        <v>2114</v>
      </c>
      <c r="E369" s="113">
        <v>0</v>
      </c>
      <c r="F369" s="113">
        <v>-1081</v>
      </c>
      <c r="G369" s="113">
        <v>3194</v>
      </c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2:28" ht="27" customHeight="1" x14ac:dyDescent="0.2">
      <c r="B370" s="112">
        <v>14908</v>
      </c>
      <c r="C370" s="195" t="s">
        <v>182</v>
      </c>
      <c r="D370" s="113">
        <v>14114</v>
      </c>
      <c r="E370" s="113">
        <v>0</v>
      </c>
      <c r="F370" s="113">
        <v>-14867</v>
      </c>
      <c r="G370" s="113">
        <v>28981</v>
      </c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2:28" ht="27" customHeight="1" x14ac:dyDescent="0.2">
      <c r="B371" s="112">
        <v>14909</v>
      </c>
      <c r="C371" s="195" t="s">
        <v>183</v>
      </c>
      <c r="D371" s="113">
        <v>361</v>
      </c>
      <c r="E371" s="113">
        <v>0</v>
      </c>
      <c r="F371" s="113">
        <v>-484</v>
      </c>
      <c r="G371" s="113">
        <v>845</v>
      </c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2:28" ht="27" customHeight="1" x14ac:dyDescent="0.2">
      <c r="B372" s="112">
        <v>14910</v>
      </c>
      <c r="C372" s="194" t="s">
        <v>184</v>
      </c>
      <c r="D372" s="113">
        <v>0</v>
      </c>
      <c r="E372" s="113">
        <v>0</v>
      </c>
      <c r="F372" s="113">
        <v>0</v>
      </c>
      <c r="G372" s="113">
        <v>0</v>
      </c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2:28" ht="27" customHeight="1" x14ac:dyDescent="0.2">
      <c r="B373" s="112">
        <v>14912</v>
      </c>
      <c r="C373" s="194" t="s">
        <v>185</v>
      </c>
      <c r="D373" s="113">
        <v>0</v>
      </c>
      <c r="E373" s="113">
        <v>0</v>
      </c>
      <c r="F373" s="113">
        <v>0</v>
      </c>
      <c r="G373" s="113">
        <v>0</v>
      </c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2:28" ht="27" customHeight="1" x14ac:dyDescent="0.2">
      <c r="B374" s="112">
        <v>14913</v>
      </c>
      <c r="C374" s="195" t="s">
        <v>186</v>
      </c>
      <c r="D374" s="113">
        <v>0</v>
      </c>
      <c r="E374" s="113">
        <v>0</v>
      </c>
      <c r="F374" s="113">
        <v>0</v>
      </c>
      <c r="G374" s="113">
        <v>0</v>
      </c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2:28" ht="27" customHeight="1" x14ac:dyDescent="0.2">
      <c r="B375" s="112">
        <v>14918</v>
      </c>
      <c r="C375" s="194" t="s">
        <v>187</v>
      </c>
      <c r="D375" s="113">
        <v>0</v>
      </c>
      <c r="E375" s="113">
        <v>0</v>
      </c>
      <c r="F375" s="113">
        <v>0</v>
      </c>
      <c r="G375" s="113">
        <v>0</v>
      </c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2:28" ht="27" customHeight="1" thickBot="1" x14ac:dyDescent="0.25">
      <c r="B376" s="114">
        <v>14999</v>
      </c>
      <c r="C376" s="198" t="s">
        <v>188</v>
      </c>
      <c r="D376" s="115">
        <v>0</v>
      </c>
      <c r="E376" s="115">
        <v>0</v>
      </c>
      <c r="F376" s="115">
        <v>0</v>
      </c>
      <c r="G376" s="115">
        <v>0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2:28" ht="15.75" customHeight="1" thickBot="1" x14ac:dyDescent="0.25">
      <c r="B377" s="116"/>
      <c r="C377" s="264" t="s">
        <v>46</v>
      </c>
      <c r="D377" s="118">
        <f>SUM(D362:D376)</f>
        <v>1114374</v>
      </c>
      <c r="E377" s="118">
        <f>SUM(E362:E376)</f>
        <v>0</v>
      </c>
      <c r="F377" s="118">
        <f>SUM(F362:F376)</f>
        <v>-581870</v>
      </c>
      <c r="G377" s="118">
        <f>SUM(G362:G376)</f>
        <v>1696112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2:28" ht="18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2:28" ht="13.5" thickBot="1" x14ac:dyDescent="0.25">
      <c r="B379" s="325" t="s">
        <v>189</v>
      </c>
      <c r="C379" s="325"/>
      <c r="D379" s="325"/>
      <c r="E379" s="325"/>
      <c r="F379" s="32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2:28" ht="13.5" thickBot="1" x14ac:dyDescent="0.25">
      <c r="B380" s="316" t="s">
        <v>88</v>
      </c>
      <c r="C380" s="346"/>
      <c r="D380" s="318" t="s">
        <v>522</v>
      </c>
      <c r="E380" s="342" t="s">
        <v>154</v>
      </c>
      <c r="F380" s="318" t="s">
        <v>525</v>
      </c>
      <c r="G380" s="318" t="s">
        <v>518</v>
      </c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2:28" ht="42" customHeight="1" thickBot="1" x14ac:dyDescent="0.25">
      <c r="B381" s="108" t="s">
        <v>2</v>
      </c>
      <c r="C381" s="109" t="s">
        <v>3</v>
      </c>
      <c r="D381" s="347"/>
      <c r="E381" s="348"/>
      <c r="F381" s="347"/>
      <c r="G381" s="320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2:28" ht="27.75" customHeight="1" x14ac:dyDescent="0.2">
      <c r="B382" s="110">
        <v>14801</v>
      </c>
      <c r="C382" s="199" t="s">
        <v>190</v>
      </c>
      <c r="D382" s="111">
        <v>0</v>
      </c>
      <c r="E382" s="111">
        <v>0</v>
      </c>
      <c r="F382" s="111">
        <v>0</v>
      </c>
      <c r="G382" s="111">
        <v>0</v>
      </c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2:28" ht="27.75" customHeight="1" x14ac:dyDescent="0.2">
      <c r="B383" s="112">
        <v>14802</v>
      </c>
      <c r="C383" s="200" t="s">
        <v>191</v>
      </c>
      <c r="D383" s="113">
        <v>0</v>
      </c>
      <c r="E383" s="113">
        <v>0</v>
      </c>
      <c r="F383" s="113">
        <v>0</v>
      </c>
      <c r="G383" s="113">
        <v>0</v>
      </c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2:28" ht="27.75" customHeight="1" x14ac:dyDescent="0.2">
      <c r="B384" s="112">
        <v>14803</v>
      </c>
      <c r="C384" s="201" t="s">
        <v>192</v>
      </c>
      <c r="D384" s="113">
        <v>0</v>
      </c>
      <c r="E384" s="113">
        <v>0</v>
      </c>
      <c r="F384" s="113">
        <v>0</v>
      </c>
      <c r="G384" s="113">
        <v>0</v>
      </c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2:28" ht="27.75" customHeight="1" x14ac:dyDescent="0.2">
      <c r="B385" s="112">
        <v>14804</v>
      </c>
      <c r="C385" s="201" t="s">
        <v>193</v>
      </c>
      <c r="D385" s="113">
        <v>0</v>
      </c>
      <c r="E385" s="113">
        <v>0</v>
      </c>
      <c r="F385" s="113">
        <v>0</v>
      </c>
      <c r="G385" s="113">
        <v>0</v>
      </c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2:28" ht="27.75" customHeight="1" x14ac:dyDescent="0.2">
      <c r="B386" s="112">
        <v>1480501</v>
      </c>
      <c r="C386" s="201" t="s">
        <v>194</v>
      </c>
      <c r="D386" s="113">
        <v>0</v>
      </c>
      <c r="E386" s="113">
        <v>0</v>
      </c>
      <c r="F386" s="113">
        <v>0</v>
      </c>
      <c r="G386" s="113">
        <v>0</v>
      </c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2:28" ht="27.75" customHeight="1" x14ac:dyDescent="0.2">
      <c r="B387" s="112">
        <v>1480502</v>
      </c>
      <c r="C387" s="201" t="s">
        <v>195</v>
      </c>
      <c r="D387" s="113">
        <v>0</v>
      </c>
      <c r="E387" s="113">
        <v>0</v>
      </c>
      <c r="F387" s="113">
        <v>0</v>
      </c>
      <c r="G387" s="113">
        <v>0</v>
      </c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2:28" ht="27.75" customHeight="1" x14ac:dyDescent="0.2">
      <c r="B388" s="112">
        <v>1480503</v>
      </c>
      <c r="C388" s="201" t="s">
        <v>196</v>
      </c>
      <c r="D388" s="113">
        <v>0</v>
      </c>
      <c r="E388" s="113">
        <v>0</v>
      </c>
      <c r="F388" s="113">
        <v>0</v>
      </c>
      <c r="G388" s="113">
        <v>0</v>
      </c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2:28" ht="27.75" customHeight="1" x14ac:dyDescent="0.2">
      <c r="B389" s="112">
        <v>14806</v>
      </c>
      <c r="C389" s="201" t="s">
        <v>197</v>
      </c>
      <c r="D389" s="113">
        <v>0</v>
      </c>
      <c r="E389" s="113">
        <v>0</v>
      </c>
      <c r="F389" s="113">
        <v>0</v>
      </c>
      <c r="G389" s="113">
        <v>0</v>
      </c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2:28" ht="27.75" customHeight="1" x14ac:dyDescent="0.2">
      <c r="B390" s="112">
        <v>14807</v>
      </c>
      <c r="C390" s="201" t="s">
        <v>198</v>
      </c>
      <c r="D390" s="113">
        <v>0</v>
      </c>
      <c r="E390" s="113">
        <v>0</v>
      </c>
      <c r="F390" s="113">
        <v>0</v>
      </c>
      <c r="G390" s="113">
        <v>0</v>
      </c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2:28" ht="27.75" customHeight="1" x14ac:dyDescent="0.2">
      <c r="B391" s="112">
        <v>14808</v>
      </c>
      <c r="C391" s="201" t="s">
        <v>199</v>
      </c>
      <c r="D391" s="113">
        <v>0</v>
      </c>
      <c r="E391" s="113">
        <v>0</v>
      </c>
      <c r="F391" s="113">
        <v>0</v>
      </c>
      <c r="G391" s="113">
        <v>0</v>
      </c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2:28" ht="27.75" customHeight="1" x14ac:dyDescent="0.2">
      <c r="B392" s="112">
        <v>14809</v>
      </c>
      <c r="C392" s="201" t="s">
        <v>200</v>
      </c>
      <c r="D392" s="113">
        <v>0</v>
      </c>
      <c r="E392" s="113">
        <v>0</v>
      </c>
      <c r="F392" s="113">
        <v>0</v>
      </c>
      <c r="G392" s="113">
        <v>0</v>
      </c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2:28" ht="27.75" customHeight="1" x14ac:dyDescent="0.2">
      <c r="B393" s="112">
        <v>14810</v>
      </c>
      <c r="C393" s="201" t="s">
        <v>201</v>
      </c>
      <c r="D393" s="113">
        <v>0</v>
      </c>
      <c r="E393" s="113">
        <v>0</v>
      </c>
      <c r="F393" s="113">
        <v>0</v>
      </c>
      <c r="G393" s="113">
        <v>0</v>
      </c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2:28" ht="27.75" customHeight="1" x14ac:dyDescent="0.2">
      <c r="B394" s="112">
        <v>14814</v>
      </c>
      <c r="C394" s="201" t="s">
        <v>202</v>
      </c>
      <c r="D394" s="113">
        <v>0</v>
      </c>
      <c r="E394" s="113">
        <v>0</v>
      </c>
      <c r="F394" s="113">
        <v>0</v>
      </c>
      <c r="G394" s="113">
        <v>0</v>
      </c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2:28" ht="27.75" customHeight="1" x14ac:dyDescent="0.2">
      <c r="B395" s="112">
        <v>14817</v>
      </c>
      <c r="C395" s="201" t="s">
        <v>203</v>
      </c>
      <c r="D395" s="113">
        <v>0</v>
      </c>
      <c r="E395" s="113">
        <v>0</v>
      </c>
      <c r="F395" s="113">
        <v>0</v>
      </c>
      <c r="G395" s="113">
        <v>0</v>
      </c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2:28" ht="27.75" customHeight="1" thickBot="1" x14ac:dyDescent="0.25">
      <c r="B396" s="114">
        <v>14899</v>
      </c>
      <c r="C396" s="202" t="s">
        <v>204</v>
      </c>
      <c r="D396" s="115">
        <v>0</v>
      </c>
      <c r="E396" s="115">
        <v>0</v>
      </c>
      <c r="F396" s="115">
        <v>0</v>
      </c>
      <c r="G396" s="115">
        <v>0</v>
      </c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2:28" ht="13.5" thickBot="1" x14ac:dyDescent="0.25">
      <c r="B397" s="116"/>
      <c r="C397" s="117" t="s">
        <v>46</v>
      </c>
      <c r="D397" s="118">
        <f>SUM(D382:D396)</f>
        <v>0</v>
      </c>
      <c r="E397" s="118">
        <f>SUM(E382:E396)</f>
        <v>0</v>
      </c>
      <c r="F397" s="118">
        <f>SUM(F382:F396)</f>
        <v>0</v>
      </c>
      <c r="G397" s="118">
        <f>SUM(G382:G396)</f>
        <v>0</v>
      </c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2:28" ht="13.5" thickBot="1" x14ac:dyDescent="0.25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2:28" ht="20.25" customHeight="1" thickBot="1" x14ac:dyDescent="0.25">
      <c r="B399" s="316" t="s">
        <v>88</v>
      </c>
      <c r="C399" s="346"/>
      <c r="D399" s="318" t="s">
        <v>523</v>
      </c>
      <c r="E399" s="342" t="s">
        <v>154</v>
      </c>
      <c r="F399" s="318" t="s">
        <v>526</v>
      </c>
      <c r="G399" s="318" t="s">
        <v>455</v>
      </c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2:28" ht="30.75" customHeight="1" thickBot="1" x14ac:dyDescent="0.25">
      <c r="B400" s="108" t="s">
        <v>2</v>
      </c>
      <c r="C400" s="265" t="s">
        <v>3</v>
      </c>
      <c r="D400" s="347"/>
      <c r="E400" s="348"/>
      <c r="F400" s="347"/>
      <c r="G400" s="320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2:28" ht="27.75" customHeight="1" x14ac:dyDescent="0.2">
      <c r="B401" s="110">
        <v>14801</v>
      </c>
      <c r="C401" s="199" t="s">
        <v>190</v>
      </c>
      <c r="D401" s="111">
        <v>0</v>
      </c>
      <c r="E401" s="111">
        <v>0</v>
      </c>
      <c r="F401" s="111">
        <v>0</v>
      </c>
      <c r="G401" s="111">
        <v>0</v>
      </c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2:28" ht="27.75" customHeight="1" x14ac:dyDescent="0.2">
      <c r="B402" s="112">
        <v>14802</v>
      </c>
      <c r="C402" s="200" t="s">
        <v>191</v>
      </c>
      <c r="D402" s="113">
        <v>0</v>
      </c>
      <c r="E402" s="113">
        <v>0</v>
      </c>
      <c r="F402" s="113">
        <v>0</v>
      </c>
      <c r="G402" s="113">
        <v>0</v>
      </c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2:28" ht="27.75" customHeight="1" x14ac:dyDescent="0.2">
      <c r="B403" s="112">
        <v>14803</v>
      </c>
      <c r="C403" s="201" t="s">
        <v>192</v>
      </c>
      <c r="D403" s="113">
        <v>0</v>
      </c>
      <c r="E403" s="113">
        <v>0</v>
      </c>
      <c r="F403" s="113">
        <v>0</v>
      </c>
      <c r="G403" s="113">
        <v>0</v>
      </c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2:28" ht="27.75" customHeight="1" x14ac:dyDescent="0.2">
      <c r="B404" s="112">
        <v>14804</v>
      </c>
      <c r="C404" s="201" t="s">
        <v>193</v>
      </c>
      <c r="D404" s="113">
        <v>0</v>
      </c>
      <c r="E404" s="113">
        <v>0</v>
      </c>
      <c r="F404" s="113">
        <v>0</v>
      </c>
      <c r="G404" s="113">
        <v>0</v>
      </c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2:28" ht="27.75" customHeight="1" x14ac:dyDescent="0.2">
      <c r="B405" s="112">
        <v>1480501</v>
      </c>
      <c r="C405" s="201" t="s">
        <v>194</v>
      </c>
      <c r="D405" s="113">
        <v>0</v>
      </c>
      <c r="E405" s="113">
        <v>0</v>
      </c>
      <c r="F405" s="113">
        <v>0</v>
      </c>
      <c r="G405" s="113">
        <v>0</v>
      </c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2:28" ht="27.75" customHeight="1" x14ac:dyDescent="0.2">
      <c r="B406" s="112">
        <v>1480502</v>
      </c>
      <c r="C406" s="201" t="s">
        <v>195</v>
      </c>
      <c r="D406" s="113">
        <v>0</v>
      </c>
      <c r="E406" s="113">
        <v>0</v>
      </c>
      <c r="F406" s="113">
        <v>0</v>
      </c>
      <c r="G406" s="113">
        <v>0</v>
      </c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2:28" ht="27.75" customHeight="1" x14ac:dyDescent="0.2">
      <c r="B407" s="112">
        <v>1480503</v>
      </c>
      <c r="C407" s="201" t="s">
        <v>196</v>
      </c>
      <c r="D407" s="113">
        <v>0</v>
      </c>
      <c r="E407" s="113">
        <v>0</v>
      </c>
      <c r="F407" s="113">
        <v>0</v>
      </c>
      <c r="G407" s="113">
        <v>0</v>
      </c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2:28" ht="27.75" customHeight="1" x14ac:dyDescent="0.2">
      <c r="B408" s="112">
        <v>14806</v>
      </c>
      <c r="C408" s="201" t="s">
        <v>197</v>
      </c>
      <c r="D408" s="113">
        <v>0</v>
      </c>
      <c r="E408" s="113">
        <v>0</v>
      </c>
      <c r="F408" s="113">
        <v>0</v>
      </c>
      <c r="G408" s="113">
        <v>0</v>
      </c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2:28" ht="27.75" customHeight="1" x14ac:dyDescent="0.2">
      <c r="B409" s="112">
        <v>14807</v>
      </c>
      <c r="C409" s="201" t="s">
        <v>198</v>
      </c>
      <c r="D409" s="113">
        <v>0</v>
      </c>
      <c r="E409" s="113">
        <v>0</v>
      </c>
      <c r="F409" s="113">
        <v>0</v>
      </c>
      <c r="G409" s="113">
        <v>0</v>
      </c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2:28" ht="27.75" customHeight="1" x14ac:dyDescent="0.2">
      <c r="B410" s="112">
        <v>14808</v>
      </c>
      <c r="C410" s="201" t="s">
        <v>199</v>
      </c>
      <c r="D410" s="113">
        <v>0</v>
      </c>
      <c r="E410" s="113">
        <v>0</v>
      </c>
      <c r="F410" s="113">
        <v>0</v>
      </c>
      <c r="G410" s="113">
        <v>0</v>
      </c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2:28" ht="27.75" customHeight="1" x14ac:dyDescent="0.2">
      <c r="B411" s="112">
        <v>14809</v>
      </c>
      <c r="C411" s="201" t="s">
        <v>200</v>
      </c>
      <c r="D411" s="113">
        <v>0</v>
      </c>
      <c r="E411" s="113">
        <v>0</v>
      </c>
      <c r="F411" s="113">
        <v>0</v>
      </c>
      <c r="G411" s="113">
        <v>0</v>
      </c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2:28" ht="27.75" customHeight="1" x14ac:dyDescent="0.2">
      <c r="B412" s="112">
        <v>14810</v>
      </c>
      <c r="C412" s="201" t="s">
        <v>201</v>
      </c>
      <c r="D412" s="113">
        <v>0</v>
      </c>
      <c r="E412" s="113">
        <v>0</v>
      </c>
      <c r="F412" s="113">
        <v>0</v>
      </c>
      <c r="G412" s="113">
        <v>0</v>
      </c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2:28" ht="27.75" customHeight="1" x14ac:dyDescent="0.2">
      <c r="B413" s="112">
        <v>14814</v>
      </c>
      <c r="C413" s="201" t="s">
        <v>202</v>
      </c>
      <c r="D413" s="113">
        <v>0</v>
      </c>
      <c r="E413" s="113">
        <v>0</v>
      </c>
      <c r="F413" s="113">
        <v>0</v>
      </c>
      <c r="G413" s="113">
        <v>0</v>
      </c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2:28" ht="27.75" customHeight="1" x14ac:dyDescent="0.2">
      <c r="B414" s="112">
        <v>14817</v>
      </c>
      <c r="C414" s="201" t="s">
        <v>203</v>
      </c>
      <c r="D414" s="113">
        <v>0</v>
      </c>
      <c r="E414" s="113">
        <v>0</v>
      </c>
      <c r="F414" s="113">
        <v>0</v>
      </c>
      <c r="G414" s="113">
        <v>0</v>
      </c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2:28" ht="27.75" customHeight="1" thickBot="1" x14ac:dyDescent="0.25">
      <c r="B415" s="114">
        <v>14899</v>
      </c>
      <c r="C415" s="202" t="s">
        <v>204</v>
      </c>
      <c r="D415" s="115">
        <v>0</v>
      </c>
      <c r="E415" s="115">
        <v>0</v>
      </c>
      <c r="F415" s="115">
        <v>0</v>
      </c>
      <c r="G415" s="115">
        <v>0</v>
      </c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2:28" ht="13.5" thickBot="1" x14ac:dyDescent="0.25">
      <c r="B416" s="116"/>
      <c r="C416" s="264" t="s">
        <v>46</v>
      </c>
      <c r="D416" s="118">
        <f>SUM(D401:D415)</f>
        <v>0</v>
      </c>
      <c r="E416" s="118">
        <f>SUM(E401:E415)</f>
        <v>0</v>
      </c>
      <c r="F416" s="118">
        <f>SUM(F401:F415)</f>
        <v>0</v>
      </c>
      <c r="G416" s="118">
        <f>SUM(G401:G415)</f>
        <v>0</v>
      </c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2:28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2:28" ht="13.5" thickBot="1" x14ac:dyDescent="0.25">
      <c r="B418" s="325" t="s">
        <v>205</v>
      </c>
      <c r="C418" s="325"/>
      <c r="D418" s="325"/>
      <c r="E418" s="325"/>
      <c r="F418" s="32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2:28" ht="13.5" thickBot="1" x14ac:dyDescent="0.25">
      <c r="B419" s="316" t="s">
        <v>88</v>
      </c>
      <c r="C419" s="317"/>
      <c r="D419" s="318" t="s">
        <v>527</v>
      </c>
      <c r="E419" s="318" t="s">
        <v>529</v>
      </c>
      <c r="F419" s="318" t="s">
        <v>531</v>
      </c>
      <c r="G419" s="318" t="s">
        <v>448</v>
      </c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2:28" ht="39" customHeight="1" thickBot="1" x14ac:dyDescent="0.25">
      <c r="B420" s="108" t="s">
        <v>2</v>
      </c>
      <c r="C420" s="108" t="s">
        <v>3</v>
      </c>
      <c r="D420" s="320"/>
      <c r="E420" s="320"/>
      <c r="F420" s="320"/>
      <c r="G420" s="320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2:28" ht="24" customHeight="1" x14ac:dyDescent="0.2">
      <c r="B421" s="110">
        <v>14101</v>
      </c>
      <c r="C421" s="199" t="s">
        <v>158</v>
      </c>
      <c r="D421" s="119">
        <v>1469506</v>
      </c>
      <c r="E421" s="119">
        <v>0</v>
      </c>
      <c r="F421" s="119">
        <v>987252</v>
      </c>
      <c r="G421" s="119">
        <v>482254</v>
      </c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2:28" ht="24" customHeight="1" x14ac:dyDescent="0.2">
      <c r="B422" s="112">
        <v>14102</v>
      </c>
      <c r="C422" s="201" t="s">
        <v>159</v>
      </c>
      <c r="D422" s="113">
        <v>442987</v>
      </c>
      <c r="E422" s="113">
        <v>0</v>
      </c>
      <c r="F422" s="113">
        <v>355869</v>
      </c>
      <c r="G422" s="113">
        <v>87118</v>
      </c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2:28" ht="24" customHeight="1" x14ac:dyDescent="0.2">
      <c r="B423" s="112">
        <v>14104</v>
      </c>
      <c r="C423" s="201" t="s">
        <v>160</v>
      </c>
      <c r="D423" s="113">
        <v>30133</v>
      </c>
      <c r="E423" s="113">
        <v>0</v>
      </c>
      <c r="F423" s="113">
        <v>18075</v>
      </c>
      <c r="G423" s="113">
        <v>12058</v>
      </c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2:28" ht="24" customHeight="1" x14ac:dyDescent="0.2">
      <c r="B424" s="112">
        <v>1410501</v>
      </c>
      <c r="C424" s="201" t="s">
        <v>161</v>
      </c>
      <c r="D424" s="113">
        <v>1776834</v>
      </c>
      <c r="E424" s="113">
        <v>0</v>
      </c>
      <c r="F424" s="113">
        <v>613165</v>
      </c>
      <c r="G424" s="113">
        <v>1163669</v>
      </c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2:28" ht="24" customHeight="1" x14ac:dyDescent="0.2">
      <c r="B425" s="112">
        <v>1410502</v>
      </c>
      <c r="C425" s="201" t="s">
        <v>162</v>
      </c>
      <c r="D425" s="113">
        <v>0</v>
      </c>
      <c r="E425" s="113">
        <v>0</v>
      </c>
      <c r="F425" s="113">
        <v>0</v>
      </c>
      <c r="G425" s="113">
        <v>0</v>
      </c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2:28" ht="24" customHeight="1" x14ac:dyDescent="0.2">
      <c r="B426" s="112">
        <v>1410503</v>
      </c>
      <c r="C426" s="201" t="s">
        <v>163</v>
      </c>
      <c r="D426" s="113">
        <v>0</v>
      </c>
      <c r="E426" s="113">
        <v>0</v>
      </c>
      <c r="F426" s="113">
        <v>0</v>
      </c>
      <c r="G426" s="113">
        <v>0</v>
      </c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2:28" ht="24" customHeight="1" x14ac:dyDescent="0.2">
      <c r="B427" s="112">
        <v>14106</v>
      </c>
      <c r="C427" s="201" t="s">
        <v>164</v>
      </c>
      <c r="D427" s="113">
        <v>55538</v>
      </c>
      <c r="E427" s="113">
        <v>0</v>
      </c>
      <c r="F427" s="113">
        <v>22260</v>
      </c>
      <c r="G427" s="113">
        <v>33278</v>
      </c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2:28" ht="24" customHeight="1" x14ac:dyDescent="0.2">
      <c r="B428" s="112">
        <v>14107</v>
      </c>
      <c r="C428" s="201" t="s">
        <v>165</v>
      </c>
      <c r="D428" s="113">
        <v>4989</v>
      </c>
      <c r="E428" s="113">
        <v>0</v>
      </c>
      <c r="F428" s="113">
        <v>3194</v>
      </c>
      <c r="G428" s="113">
        <v>1795</v>
      </c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2:28" ht="24" customHeight="1" x14ac:dyDescent="0.2">
      <c r="B429" s="112">
        <v>14108</v>
      </c>
      <c r="C429" s="201" t="s">
        <v>166</v>
      </c>
      <c r="D429" s="113">
        <v>76494</v>
      </c>
      <c r="E429" s="113">
        <v>0</v>
      </c>
      <c r="F429" s="113">
        <v>28981</v>
      </c>
      <c r="G429" s="113">
        <v>47513</v>
      </c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2:28" ht="24" customHeight="1" x14ac:dyDescent="0.2">
      <c r="B430" s="112">
        <v>14109</v>
      </c>
      <c r="C430" s="201" t="s">
        <v>167</v>
      </c>
      <c r="D430" s="113">
        <v>2567</v>
      </c>
      <c r="E430" s="113">
        <v>0</v>
      </c>
      <c r="F430" s="113">
        <v>845</v>
      </c>
      <c r="G430" s="113">
        <v>1722</v>
      </c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2:28" ht="24" customHeight="1" x14ac:dyDescent="0.2">
      <c r="B431" s="112">
        <v>14110</v>
      </c>
      <c r="C431" s="201" t="s">
        <v>168</v>
      </c>
      <c r="D431" s="113">
        <v>0</v>
      </c>
      <c r="E431" s="113">
        <v>0</v>
      </c>
      <c r="F431" s="113">
        <v>0</v>
      </c>
      <c r="G431" s="113">
        <v>0</v>
      </c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2:28" ht="24" customHeight="1" x14ac:dyDescent="0.2">
      <c r="B432" s="112">
        <v>14112</v>
      </c>
      <c r="C432" s="201" t="s">
        <v>169</v>
      </c>
      <c r="D432" s="113">
        <v>476</v>
      </c>
      <c r="E432" s="113">
        <v>0</v>
      </c>
      <c r="F432" s="113">
        <v>0</v>
      </c>
      <c r="G432" s="113">
        <v>476</v>
      </c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2:28" ht="24" customHeight="1" x14ac:dyDescent="0.2">
      <c r="B433" s="112">
        <v>14113</v>
      </c>
      <c r="C433" s="201" t="s">
        <v>170</v>
      </c>
      <c r="D433" s="113">
        <v>5390377</v>
      </c>
      <c r="E433" s="113">
        <v>0</v>
      </c>
      <c r="F433" s="113">
        <v>0</v>
      </c>
      <c r="G433" s="113">
        <v>5390377</v>
      </c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2:28" ht="24" customHeight="1" x14ac:dyDescent="0.2">
      <c r="B434" s="112">
        <v>14114</v>
      </c>
      <c r="C434" s="201" t="s">
        <v>171</v>
      </c>
      <c r="D434" s="113">
        <v>0</v>
      </c>
      <c r="E434" s="113">
        <v>0</v>
      </c>
      <c r="F434" s="113">
        <v>0</v>
      </c>
      <c r="G434" s="113">
        <v>0</v>
      </c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2:28" ht="24" customHeight="1" thickBot="1" x14ac:dyDescent="0.25">
      <c r="B435" s="114">
        <v>14199</v>
      </c>
      <c r="C435" s="202" t="s">
        <v>172</v>
      </c>
      <c r="D435" s="115">
        <v>0</v>
      </c>
      <c r="E435" s="115">
        <v>0</v>
      </c>
      <c r="F435" s="115">
        <v>0</v>
      </c>
      <c r="G435" s="115">
        <v>0</v>
      </c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2:28" ht="13.5" thickBot="1" x14ac:dyDescent="0.25">
      <c r="B436" s="116"/>
      <c r="C436" s="117" t="s">
        <v>46</v>
      </c>
      <c r="D436" s="118">
        <f>SUM(D421:D435)</f>
        <v>9249901</v>
      </c>
      <c r="E436" s="118">
        <f>SUM(E421:E435)</f>
        <v>0</v>
      </c>
      <c r="F436" s="118">
        <f>SUM(F421:F435)</f>
        <v>2029641</v>
      </c>
      <c r="G436" s="118">
        <f>SUM(G421:G435)</f>
        <v>7220260</v>
      </c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2:28" ht="21.75" customHeight="1" thickBot="1" x14ac:dyDescent="0.25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2:28" ht="13.5" thickBot="1" x14ac:dyDescent="0.25">
      <c r="B438" s="316" t="s">
        <v>88</v>
      </c>
      <c r="C438" s="317"/>
      <c r="D438" s="318" t="s">
        <v>528</v>
      </c>
      <c r="E438" s="318" t="s">
        <v>530</v>
      </c>
      <c r="F438" s="318" t="s">
        <v>532</v>
      </c>
      <c r="G438" s="318" t="s">
        <v>448</v>
      </c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2:28" ht="33.75" customHeight="1" thickBot="1" x14ac:dyDescent="0.25">
      <c r="B439" s="108" t="s">
        <v>2</v>
      </c>
      <c r="C439" s="108" t="s">
        <v>3</v>
      </c>
      <c r="D439" s="320"/>
      <c r="E439" s="320"/>
      <c r="F439" s="320"/>
      <c r="G439" s="320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2:28" ht="18" customHeight="1" x14ac:dyDescent="0.2">
      <c r="B440" s="110">
        <v>14101</v>
      </c>
      <c r="C440" s="199" t="s">
        <v>158</v>
      </c>
      <c r="D440" s="119">
        <v>1358792</v>
      </c>
      <c r="E440" s="119">
        <v>0</v>
      </c>
      <c r="F440" s="119">
        <v>653723</v>
      </c>
      <c r="G440" s="119">
        <v>705069</v>
      </c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2:28" ht="18" customHeight="1" x14ac:dyDescent="0.2">
      <c r="B441" s="112">
        <v>14102</v>
      </c>
      <c r="C441" s="201" t="s">
        <v>159</v>
      </c>
      <c r="D441" s="113">
        <v>438280</v>
      </c>
      <c r="E441" s="113">
        <v>0</v>
      </c>
      <c r="F441" s="113">
        <v>355869</v>
      </c>
      <c r="G441" s="113">
        <v>82411</v>
      </c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2:28" ht="18" customHeight="1" x14ac:dyDescent="0.2">
      <c r="B442" s="112">
        <v>14104</v>
      </c>
      <c r="C442" s="201" t="s">
        <v>160</v>
      </c>
      <c r="D442" s="113">
        <v>25970</v>
      </c>
      <c r="E442" s="113">
        <v>0</v>
      </c>
      <c r="F442" s="113">
        <v>18075</v>
      </c>
      <c r="G442" s="113">
        <v>7895</v>
      </c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2:28" ht="18" customHeight="1" x14ac:dyDescent="0.2">
      <c r="B443" s="112">
        <v>1410501</v>
      </c>
      <c r="C443" s="201" t="s">
        <v>161</v>
      </c>
      <c r="D443" s="113">
        <v>1032624</v>
      </c>
      <c r="E443" s="113">
        <v>0</v>
      </c>
      <c r="F443" s="113">
        <v>613165</v>
      </c>
      <c r="G443" s="113">
        <v>419459</v>
      </c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2:28" ht="18" customHeight="1" x14ac:dyDescent="0.2">
      <c r="B444" s="112">
        <v>1410502</v>
      </c>
      <c r="C444" s="201" t="s">
        <v>162</v>
      </c>
      <c r="D444" s="113">
        <v>0</v>
      </c>
      <c r="E444" s="113">
        <v>0</v>
      </c>
      <c r="F444" s="113">
        <v>0</v>
      </c>
      <c r="G444" s="113">
        <v>0</v>
      </c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2:28" ht="18" customHeight="1" x14ac:dyDescent="0.2">
      <c r="B445" s="112">
        <v>1410503</v>
      </c>
      <c r="C445" s="201" t="s">
        <v>163</v>
      </c>
      <c r="D445" s="113">
        <v>0</v>
      </c>
      <c r="E445" s="113">
        <v>0</v>
      </c>
      <c r="F445" s="113">
        <v>0</v>
      </c>
      <c r="G445" s="113">
        <v>0</v>
      </c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2:28" ht="18" customHeight="1" x14ac:dyDescent="0.2">
      <c r="B446" s="112">
        <v>14106</v>
      </c>
      <c r="C446" s="201" t="s">
        <v>164</v>
      </c>
      <c r="D446" s="113">
        <v>49053</v>
      </c>
      <c r="E446" s="113">
        <v>0</v>
      </c>
      <c r="F446" s="113">
        <v>22260</v>
      </c>
      <c r="G446" s="113">
        <v>26793</v>
      </c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2:28" ht="18" customHeight="1" x14ac:dyDescent="0.2">
      <c r="B447" s="112">
        <v>14107</v>
      </c>
      <c r="C447" s="201" t="s">
        <v>165</v>
      </c>
      <c r="D447" s="113">
        <v>4989</v>
      </c>
      <c r="E447" s="113">
        <v>0</v>
      </c>
      <c r="F447" s="113">
        <v>3194</v>
      </c>
      <c r="G447" s="113">
        <v>1795</v>
      </c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2:28" ht="18" customHeight="1" x14ac:dyDescent="0.2">
      <c r="B448" s="112">
        <v>14108</v>
      </c>
      <c r="C448" s="201" t="s">
        <v>166</v>
      </c>
      <c r="D448" s="113">
        <v>61882</v>
      </c>
      <c r="E448" s="113">
        <v>0</v>
      </c>
      <c r="F448" s="113">
        <v>28981</v>
      </c>
      <c r="G448" s="113">
        <v>32901</v>
      </c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2:28" ht="18" customHeight="1" x14ac:dyDescent="0.2">
      <c r="B449" s="112">
        <v>14109</v>
      </c>
      <c r="C449" s="201" t="s">
        <v>167</v>
      </c>
      <c r="D449" s="113">
        <v>2567</v>
      </c>
      <c r="E449" s="113">
        <v>0</v>
      </c>
      <c r="F449" s="113">
        <v>845</v>
      </c>
      <c r="G449" s="113">
        <v>1722</v>
      </c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2:28" ht="18" customHeight="1" x14ac:dyDescent="0.2">
      <c r="B450" s="112">
        <v>14110</v>
      </c>
      <c r="C450" s="201" t="s">
        <v>168</v>
      </c>
      <c r="D450" s="113">
        <v>0</v>
      </c>
      <c r="E450" s="113">
        <v>0</v>
      </c>
      <c r="F450" s="113">
        <v>0</v>
      </c>
      <c r="G450" s="113">
        <v>0</v>
      </c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2:28" ht="18" customHeight="1" x14ac:dyDescent="0.2">
      <c r="B451" s="112">
        <v>14112</v>
      </c>
      <c r="C451" s="201" t="s">
        <v>169</v>
      </c>
      <c r="D451" s="113">
        <v>0</v>
      </c>
      <c r="E451" s="113">
        <v>0</v>
      </c>
      <c r="F451" s="113">
        <v>0</v>
      </c>
      <c r="G451" s="113">
        <v>0</v>
      </c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2:28" ht="18" customHeight="1" x14ac:dyDescent="0.2">
      <c r="B452" s="112">
        <v>14113</v>
      </c>
      <c r="C452" s="201" t="s">
        <v>170</v>
      </c>
      <c r="D452" s="113">
        <v>5390377</v>
      </c>
      <c r="E452" s="113">
        <v>0</v>
      </c>
      <c r="F452" s="113">
        <v>0</v>
      </c>
      <c r="G452" s="113">
        <v>5390377</v>
      </c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2:28" ht="18" customHeight="1" x14ac:dyDescent="0.2">
      <c r="B453" s="112">
        <v>14114</v>
      </c>
      <c r="C453" s="201" t="s">
        <v>171</v>
      </c>
      <c r="D453" s="113">
        <v>0</v>
      </c>
      <c r="E453" s="113">
        <v>0</v>
      </c>
      <c r="F453" s="113">
        <v>0</v>
      </c>
      <c r="G453" s="113">
        <v>0</v>
      </c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2:28" ht="18" customHeight="1" thickBot="1" x14ac:dyDescent="0.25">
      <c r="B454" s="114">
        <v>14199</v>
      </c>
      <c r="C454" s="202" t="s">
        <v>172</v>
      </c>
      <c r="D454" s="115">
        <v>0</v>
      </c>
      <c r="E454" s="115">
        <v>0</v>
      </c>
      <c r="F454" s="115">
        <v>0</v>
      </c>
      <c r="G454" s="115">
        <v>0</v>
      </c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2:28" ht="13.5" thickBot="1" x14ac:dyDescent="0.25">
      <c r="B455" s="116"/>
      <c r="C455" s="264" t="s">
        <v>46</v>
      </c>
      <c r="D455" s="118">
        <f>SUM(D440:D454)</f>
        <v>8364534</v>
      </c>
      <c r="E455" s="118">
        <f>SUM(E440:E454)</f>
        <v>0</v>
      </c>
      <c r="F455" s="118">
        <f>SUM(F440:F454)</f>
        <v>1696112</v>
      </c>
      <c r="G455" s="118">
        <f>SUM(G440:G454)</f>
        <v>6668422</v>
      </c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2:28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2:28" ht="13.5" thickBot="1" x14ac:dyDescent="0.25">
      <c r="B457" s="325" t="s">
        <v>207</v>
      </c>
      <c r="C457" s="325"/>
      <c r="D457" s="325"/>
      <c r="E457" s="325"/>
      <c r="F457" s="32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2:28" ht="13.5" customHeight="1" thickBot="1" x14ac:dyDescent="0.25">
      <c r="B458" s="316" t="s">
        <v>1</v>
      </c>
      <c r="C458" s="317"/>
      <c r="D458" s="343" t="s">
        <v>522</v>
      </c>
      <c r="E458" s="349" t="s">
        <v>457</v>
      </c>
      <c r="F458" s="343" t="s">
        <v>518</v>
      </c>
      <c r="G458" s="343" t="s">
        <v>523</v>
      </c>
      <c r="H458" s="349" t="s">
        <v>457</v>
      </c>
      <c r="I458" s="343" t="s">
        <v>455</v>
      </c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2:28" ht="34.5" customHeight="1" thickBot="1" x14ac:dyDescent="0.25">
      <c r="B459" s="120" t="s">
        <v>2</v>
      </c>
      <c r="C459" s="121" t="s">
        <v>3</v>
      </c>
      <c r="D459" s="343"/>
      <c r="E459" s="350"/>
      <c r="F459" s="343"/>
      <c r="G459" s="343"/>
      <c r="H459" s="350"/>
      <c r="I459" s="343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2:28" x14ac:dyDescent="0.2">
      <c r="B460" s="110">
        <v>14201</v>
      </c>
      <c r="C460" s="236" t="s">
        <v>208</v>
      </c>
      <c r="D460" s="301">
        <v>861716</v>
      </c>
      <c r="E460" s="301">
        <v>0</v>
      </c>
      <c r="F460" s="301">
        <v>861716</v>
      </c>
      <c r="G460" s="301">
        <v>0</v>
      </c>
      <c r="H460" s="301">
        <v>0</v>
      </c>
      <c r="I460" s="301">
        <v>861716</v>
      </c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2:28" ht="13.5" thickBot="1" x14ac:dyDescent="0.25">
      <c r="B461" s="123">
        <v>14204</v>
      </c>
      <c r="C461" s="237" t="s">
        <v>209</v>
      </c>
      <c r="D461" s="301">
        <v>5198253</v>
      </c>
      <c r="E461" s="301">
        <v>0</v>
      </c>
      <c r="F461" s="301">
        <v>5198253</v>
      </c>
      <c r="G461" s="301">
        <v>0</v>
      </c>
      <c r="H461" s="301">
        <v>0</v>
      </c>
      <c r="I461" s="301">
        <v>5198253</v>
      </c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2:28" ht="13.5" thickBot="1" x14ac:dyDescent="0.25">
      <c r="B462" s="316" t="s">
        <v>210</v>
      </c>
      <c r="C462" s="317"/>
      <c r="D462" s="303">
        <f t="shared" ref="D462:I462" si="4">SUM(D460:D461)</f>
        <v>6059969</v>
      </c>
      <c r="E462" s="303">
        <f t="shared" si="4"/>
        <v>0</v>
      </c>
      <c r="F462" s="303">
        <f t="shared" si="4"/>
        <v>6059969</v>
      </c>
      <c r="G462" s="303">
        <f t="shared" si="4"/>
        <v>0</v>
      </c>
      <c r="H462" s="303">
        <f t="shared" si="4"/>
        <v>0</v>
      </c>
      <c r="I462" s="303">
        <f t="shared" si="4"/>
        <v>6059969</v>
      </c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2:28" ht="13.5" thickBot="1" x14ac:dyDescent="0.25">
      <c r="B463" s="123">
        <v>14811</v>
      </c>
      <c r="C463" s="237" t="s">
        <v>211</v>
      </c>
      <c r="D463" s="301">
        <v>0</v>
      </c>
      <c r="E463" s="301">
        <v>0</v>
      </c>
      <c r="F463" s="301">
        <v>0</v>
      </c>
      <c r="G463" s="301">
        <v>0</v>
      </c>
      <c r="H463" s="301">
        <v>0</v>
      </c>
      <c r="I463" s="301">
        <v>0</v>
      </c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2:28" ht="13.5" thickBot="1" x14ac:dyDescent="0.25">
      <c r="B464" s="316" t="s">
        <v>8</v>
      </c>
      <c r="C464" s="317"/>
      <c r="D464" s="303">
        <f t="shared" ref="D464:I464" si="5">SUM(D462:D463)</f>
        <v>6059969</v>
      </c>
      <c r="E464" s="303">
        <f t="shared" si="5"/>
        <v>0</v>
      </c>
      <c r="F464" s="303">
        <f t="shared" si="5"/>
        <v>6059969</v>
      </c>
      <c r="G464" s="303">
        <f t="shared" si="5"/>
        <v>0</v>
      </c>
      <c r="H464" s="303">
        <f t="shared" si="5"/>
        <v>0</v>
      </c>
      <c r="I464" s="303">
        <f t="shared" si="5"/>
        <v>6059969</v>
      </c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2:28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2:28" ht="32.25" customHeight="1" thickBot="1" x14ac:dyDescent="0.25">
      <c r="B466" s="325" t="s">
        <v>212</v>
      </c>
      <c r="C466" s="325"/>
      <c r="D466" s="325"/>
      <c r="E466" s="325"/>
      <c r="F466" s="32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2:28" ht="48" customHeight="1" thickBot="1" x14ac:dyDescent="0.25">
      <c r="B467" s="316" t="s">
        <v>1</v>
      </c>
      <c r="C467" s="317"/>
      <c r="D467" s="318" t="s">
        <v>522</v>
      </c>
      <c r="E467" s="318" t="s">
        <v>154</v>
      </c>
      <c r="F467" s="318" t="s">
        <v>518</v>
      </c>
      <c r="G467" s="318" t="s">
        <v>523</v>
      </c>
      <c r="H467" s="318" t="s">
        <v>154</v>
      </c>
      <c r="I467" s="318" t="s">
        <v>455</v>
      </c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2:28" ht="48.75" customHeight="1" thickBot="1" x14ac:dyDescent="0.25">
      <c r="B468" s="120" t="s">
        <v>2</v>
      </c>
      <c r="C468" s="121" t="s">
        <v>3</v>
      </c>
      <c r="D468" s="344"/>
      <c r="E468" s="344"/>
      <c r="F468" s="344"/>
      <c r="G468" s="344"/>
      <c r="H468" s="344"/>
      <c r="I468" s="34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2:28" ht="24.75" customHeight="1" x14ac:dyDescent="0.2">
      <c r="B469" s="112">
        <v>14304</v>
      </c>
      <c r="C469" s="242" t="s">
        <v>213</v>
      </c>
      <c r="D469" s="125">
        <v>89319</v>
      </c>
      <c r="E469" s="125">
        <v>0</v>
      </c>
      <c r="F469" s="126">
        <v>194959</v>
      </c>
      <c r="G469" s="125">
        <v>66965</v>
      </c>
      <c r="H469" s="125">
        <v>0</v>
      </c>
      <c r="I469" s="126">
        <v>89319</v>
      </c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2:28" ht="24.75" customHeight="1" x14ac:dyDescent="0.2">
      <c r="B470" s="112">
        <v>14306</v>
      </c>
      <c r="C470" s="242" t="s">
        <v>214</v>
      </c>
      <c r="D470" s="125">
        <v>25585</v>
      </c>
      <c r="E470" s="125">
        <v>0</v>
      </c>
      <c r="F470" s="125">
        <v>111920</v>
      </c>
      <c r="G470" s="125">
        <v>0</v>
      </c>
      <c r="H470" s="125">
        <v>0</v>
      </c>
      <c r="I470" s="125">
        <v>25585</v>
      </c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2:28" ht="24.75" customHeight="1" thickBot="1" x14ac:dyDescent="0.25">
      <c r="B471" s="114">
        <v>14399</v>
      </c>
      <c r="C471" s="243" t="s">
        <v>215</v>
      </c>
      <c r="D471" s="127">
        <v>124963</v>
      </c>
      <c r="E471" s="128">
        <v>0</v>
      </c>
      <c r="F471" s="128">
        <v>448943</v>
      </c>
      <c r="G471" s="127">
        <v>29879</v>
      </c>
      <c r="H471" s="128">
        <v>0</v>
      </c>
      <c r="I471" s="128">
        <v>124963</v>
      </c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2:28" ht="26.25" customHeight="1" thickBot="1" x14ac:dyDescent="0.25">
      <c r="B472" s="316" t="s">
        <v>210</v>
      </c>
      <c r="C472" s="346"/>
      <c r="D472" s="129">
        <f t="shared" ref="D472:I472" si="6">SUM(D469:D471)</f>
        <v>239867</v>
      </c>
      <c r="E472" s="124">
        <f t="shared" si="6"/>
        <v>0</v>
      </c>
      <c r="F472" s="124">
        <f t="shared" si="6"/>
        <v>755822</v>
      </c>
      <c r="G472" s="129">
        <f t="shared" si="6"/>
        <v>96844</v>
      </c>
      <c r="H472" s="124">
        <f t="shared" si="6"/>
        <v>0</v>
      </c>
      <c r="I472" s="124">
        <f t="shared" si="6"/>
        <v>239867</v>
      </c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2:28" ht="24.75" customHeight="1" x14ac:dyDescent="0.2">
      <c r="B473" s="110">
        <v>14812</v>
      </c>
      <c r="C473" s="244" t="s">
        <v>216</v>
      </c>
      <c r="D473" s="130">
        <v>0</v>
      </c>
      <c r="E473" s="130">
        <v>0</v>
      </c>
      <c r="F473" s="130">
        <v>0</v>
      </c>
      <c r="G473" s="130">
        <v>0</v>
      </c>
      <c r="H473" s="130">
        <v>0</v>
      </c>
      <c r="I473" s="130">
        <v>0</v>
      </c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2:28" ht="24.75" customHeight="1" thickBot="1" x14ac:dyDescent="0.25">
      <c r="B474" s="123">
        <v>14916</v>
      </c>
      <c r="C474" s="245" t="s">
        <v>217</v>
      </c>
      <c r="D474" s="131">
        <v>0</v>
      </c>
      <c r="E474" s="131">
        <v>0</v>
      </c>
      <c r="F474" s="131">
        <v>0</v>
      </c>
      <c r="G474" s="131">
        <v>0</v>
      </c>
      <c r="H474" s="131">
        <v>0</v>
      </c>
      <c r="I474" s="131">
        <v>0</v>
      </c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2:28" ht="24" customHeight="1" thickBot="1" x14ac:dyDescent="0.25">
      <c r="B475" s="316" t="s">
        <v>8</v>
      </c>
      <c r="C475" s="317"/>
      <c r="D475" s="129">
        <f t="shared" ref="D475:I475" si="7">SUM(D472:D474)</f>
        <v>239867</v>
      </c>
      <c r="E475" s="129">
        <f t="shared" si="7"/>
        <v>0</v>
      </c>
      <c r="F475" s="129">
        <f t="shared" si="7"/>
        <v>755822</v>
      </c>
      <c r="G475" s="129">
        <f t="shared" si="7"/>
        <v>96844</v>
      </c>
      <c r="H475" s="129">
        <f t="shared" si="7"/>
        <v>0</v>
      </c>
      <c r="I475" s="129">
        <f t="shared" si="7"/>
        <v>239867</v>
      </c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2:28" ht="24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2:28" ht="20.25" customHeight="1" thickBot="1" x14ac:dyDescent="0.25">
      <c r="B477" s="325" t="s">
        <v>218</v>
      </c>
      <c r="C477" s="325"/>
      <c r="D477" s="325"/>
      <c r="E477" s="325"/>
      <c r="F477" s="32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2:28" ht="60" customHeight="1" thickBot="1" x14ac:dyDescent="0.25">
      <c r="B478" s="117" t="s">
        <v>1</v>
      </c>
      <c r="C478" s="132"/>
      <c r="D478" s="133" t="s">
        <v>522</v>
      </c>
      <c r="E478" s="134" t="s">
        <v>154</v>
      </c>
      <c r="F478" s="135" t="s">
        <v>518</v>
      </c>
      <c r="G478" s="133" t="s">
        <v>523</v>
      </c>
      <c r="H478" s="134" t="s">
        <v>154</v>
      </c>
      <c r="I478" s="272" t="s">
        <v>455</v>
      </c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2:28" ht="13.5" thickBot="1" x14ac:dyDescent="0.25">
      <c r="B479" s="120" t="s">
        <v>2</v>
      </c>
      <c r="C479" s="136" t="s">
        <v>3</v>
      </c>
      <c r="D479" s="133"/>
      <c r="E479" s="137"/>
      <c r="F479" s="138"/>
      <c r="G479" s="133"/>
      <c r="H479" s="137"/>
      <c r="I479" s="138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2:28" x14ac:dyDescent="0.2">
      <c r="B480" s="110">
        <v>14401</v>
      </c>
      <c r="C480" s="196" t="s">
        <v>219</v>
      </c>
      <c r="D480" s="119">
        <v>0</v>
      </c>
      <c r="E480" s="139">
        <v>0</v>
      </c>
      <c r="F480" s="119">
        <v>0</v>
      </c>
      <c r="G480" s="119">
        <v>0</v>
      </c>
      <c r="H480" s="139">
        <v>0</v>
      </c>
      <c r="I480" s="119">
        <v>0</v>
      </c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2:28" ht="18" x14ac:dyDescent="0.2">
      <c r="B481" s="112">
        <v>14402</v>
      </c>
      <c r="C481" s="195" t="s">
        <v>220</v>
      </c>
      <c r="D481" s="125">
        <v>0</v>
      </c>
      <c r="E481" s="140">
        <v>0</v>
      </c>
      <c r="F481" s="125">
        <v>0</v>
      </c>
      <c r="G481" s="125">
        <v>0</v>
      </c>
      <c r="H481" s="140">
        <v>0</v>
      </c>
      <c r="I481" s="125">
        <v>0</v>
      </c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2:28" x14ac:dyDescent="0.2">
      <c r="B482" s="112">
        <v>14403</v>
      </c>
      <c r="C482" s="195" t="s">
        <v>221</v>
      </c>
      <c r="D482" s="125">
        <v>0</v>
      </c>
      <c r="E482" s="140">
        <v>0</v>
      </c>
      <c r="F482" s="125">
        <v>0</v>
      </c>
      <c r="G482" s="125">
        <v>0</v>
      </c>
      <c r="H482" s="140">
        <v>0</v>
      </c>
      <c r="I482" s="125">
        <v>0</v>
      </c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2:28" x14ac:dyDescent="0.2">
      <c r="B483" s="112">
        <v>14404</v>
      </c>
      <c r="C483" s="195" t="s">
        <v>222</v>
      </c>
      <c r="D483" s="125">
        <v>0</v>
      </c>
      <c r="E483" s="140">
        <v>0</v>
      </c>
      <c r="F483" s="125">
        <v>0</v>
      </c>
      <c r="G483" s="125">
        <v>0</v>
      </c>
      <c r="H483" s="140">
        <v>0</v>
      </c>
      <c r="I483" s="125">
        <v>0</v>
      </c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2:28" x14ac:dyDescent="0.2">
      <c r="B484" s="112">
        <v>14405</v>
      </c>
      <c r="C484" s="194" t="s">
        <v>223</v>
      </c>
      <c r="D484" s="125">
        <v>0</v>
      </c>
      <c r="E484" s="140">
        <v>0</v>
      </c>
      <c r="F484" s="125">
        <v>0</v>
      </c>
      <c r="G484" s="125">
        <v>0</v>
      </c>
      <c r="H484" s="140">
        <v>0</v>
      </c>
      <c r="I484" s="125">
        <v>0</v>
      </c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2:28" ht="13.5" thickBot="1" x14ac:dyDescent="0.25">
      <c r="B485" s="114">
        <v>14450</v>
      </c>
      <c r="C485" s="198" t="s">
        <v>224</v>
      </c>
      <c r="D485" s="127">
        <v>0</v>
      </c>
      <c r="E485" s="141">
        <v>0</v>
      </c>
      <c r="F485" s="127">
        <v>0</v>
      </c>
      <c r="G485" s="127">
        <v>0</v>
      </c>
      <c r="H485" s="141">
        <v>0</v>
      </c>
      <c r="I485" s="127">
        <v>0</v>
      </c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2:28" ht="13.5" thickBot="1" x14ac:dyDescent="0.25">
      <c r="B486" s="117" t="s">
        <v>210</v>
      </c>
      <c r="C486" s="132"/>
      <c r="D486" s="129">
        <f t="shared" ref="D486:I486" si="8">SUM(D480:D485)</f>
        <v>0</v>
      </c>
      <c r="E486" s="129">
        <f t="shared" si="8"/>
        <v>0</v>
      </c>
      <c r="F486" s="142">
        <f t="shared" si="8"/>
        <v>0</v>
      </c>
      <c r="G486" s="129">
        <f t="shared" si="8"/>
        <v>0</v>
      </c>
      <c r="H486" s="129">
        <f t="shared" si="8"/>
        <v>0</v>
      </c>
      <c r="I486" s="142">
        <f t="shared" si="8"/>
        <v>0</v>
      </c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2:28" x14ac:dyDescent="0.2">
      <c r="B487" s="110">
        <v>1481601</v>
      </c>
      <c r="C487" s="196" t="s">
        <v>225</v>
      </c>
      <c r="D487" s="130">
        <v>0</v>
      </c>
      <c r="E487" s="130">
        <v>0</v>
      </c>
      <c r="F487" s="130">
        <v>0</v>
      </c>
      <c r="G487" s="130">
        <v>0</v>
      </c>
      <c r="H487" s="130">
        <v>0</v>
      </c>
      <c r="I487" s="130">
        <v>0</v>
      </c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2:28" ht="18" x14ac:dyDescent="0.2">
      <c r="B488" s="112">
        <v>1481602</v>
      </c>
      <c r="C488" s="195" t="s">
        <v>226</v>
      </c>
      <c r="D488" s="143">
        <v>0</v>
      </c>
      <c r="E488" s="143">
        <v>0</v>
      </c>
      <c r="F488" s="143">
        <v>0</v>
      </c>
      <c r="G488" s="143">
        <v>0</v>
      </c>
      <c r="H488" s="143">
        <v>0</v>
      </c>
      <c r="I488" s="143">
        <v>0</v>
      </c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2:28" x14ac:dyDescent="0.2">
      <c r="B489" s="112">
        <v>1481603</v>
      </c>
      <c r="C489" s="195" t="s">
        <v>227</v>
      </c>
      <c r="D489" s="143">
        <v>0</v>
      </c>
      <c r="E489" s="143">
        <v>0</v>
      </c>
      <c r="F489" s="143">
        <v>0</v>
      </c>
      <c r="G489" s="143">
        <v>0</v>
      </c>
      <c r="H489" s="143">
        <v>0</v>
      </c>
      <c r="I489" s="143">
        <v>0</v>
      </c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2:28" ht="18" x14ac:dyDescent="0.2">
      <c r="B490" s="112">
        <v>1481604</v>
      </c>
      <c r="C490" s="195" t="s">
        <v>228</v>
      </c>
      <c r="D490" s="143">
        <v>0</v>
      </c>
      <c r="E490" s="143">
        <v>0</v>
      </c>
      <c r="F490" s="143">
        <v>0</v>
      </c>
      <c r="G490" s="143">
        <v>0</v>
      </c>
      <c r="H490" s="143">
        <v>0</v>
      </c>
      <c r="I490" s="143">
        <v>0</v>
      </c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2:28" x14ac:dyDescent="0.2">
      <c r="B491" s="112">
        <v>1481605</v>
      </c>
      <c r="C491" s="195" t="s">
        <v>229</v>
      </c>
      <c r="D491" s="143">
        <v>0</v>
      </c>
      <c r="E491" s="143">
        <v>0</v>
      </c>
      <c r="F491" s="143">
        <v>0</v>
      </c>
      <c r="G491" s="143">
        <v>0</v>
      </c>
      <c r="H491" s="143">
        <v>0</v>
      </c>
      <c r="I491" s="143">
        <v>0</v>
      </c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2:28" x14ac:dyDescent="0.2">
      <c r="B492" s="112">
        <v>1491401</v>
      </c>
      <c r="C492" s="195" t="s">
        <v>230</v>
      </c>
      <c r="D492" s="143">
        <v>0</v>
      </c>
      <c r="E492" s="143">
        <v>0</v>
      </c>
      <c r="F492" s="143">
        <v>0</v>
      </c>
      <c r="G492" s="143">
        <v>0</v>
      </c>
      <c r="H492" s="143">
        <v>0</v>
      </c>
      <c r="I492" s="143">
        <v>0</v>
      </c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2:28" ht="27" x14ac:dyDescent="0.2">
      <c r="B493" s="112">
        <v>1491402</v>
      </c>
      <c r="C493" s="195" t="s">
        <v>231</v>
      </c>
      <c r="D493" s="143">
        <v>0</v>
      </c>
      <c r="E493" s="143">
        <v>0</v>
      </c>
      <c r="F493" s="143">
        <v>0</v>
      </c>
      <c r="G493" s="143">
        <v>0</v>
      </c>
      <c r="H493" s="143">
        <v>0</v>
      </c>
      <c r="I493" s="143">
        <v>0</v>
      </c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2:28" x14ac:dyDescent="0.2">
      <c r="B494" s="112">
        <v>1491403</v>
      </c>
      <c r="C494" s="195" t="s">
        <v>232</v>
      </c>
      <c r="D494" s="143">
        <v>0</v>
      </c>
      <c r="E494" s="143">
        <v>0</v>
      </c>
      <c r="F494" s="143">
        <v>0</v>
      </c>
      <c r="G494" s="143">
        <v>0</v>
      </c>
      <c r="H494" s="143">
        <v>0</v>
      </c>
      <c r="I494" s="143">
        <v>0</v>
      </c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2:28" ht="18.75" thickBot="1" x14ac:dyDescent="0.25">
      <c r="B495" s="114">
        <v>1491404</v>
      </c>
      <c r="C495" s="203" t="s">
        <v>233</v>
      </c>
      <c r="D495" s="144">
        <v>0</v>
      </c>
      <c r="E495" s="144">
        <v>0</v>
      </c>
      <c r="F495" s="144">
        <v>0</v>
      </c>
      <c r="G495" s="144">
        <v>0</v>
      </c>
      <c r="H495" s="144">
        <v>0</v>
      </c>
      <c r="I495" s="144">
        <v>0</v>
      </c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2:28" ht="13.5" thickBot="1" x14ac:dyDescent="0.25">
      <c r="B496" s="117" t="s">
        <v>234</v>
      </c>
      <c r="C496" s="132"/>
      <c r="D496" s="129">
        <f t="shared" ref="D496:I496" si="9">SUM(D486,D487:D495)</f>
        <v>0</v>
      </c>
      <c r="E496" s="129">
        <f t="shared" si="9"/>
        <v>0</v>
      </c>
      <c r="F496" s="129">
        <f t="shared" si="9"/>
        <v>0</v>
      </c>
      <c r="G496" s="129">
        <f t="shared" si="9"/>
        <v>0</v>
      </c>
      <c r="H496" s="129">
        <f t="shared" si="9"/>
        <v>0</v>
      </c>
      <c r="I496" s="129">
        <f t="shared" si="9"/>
        <v>0</v>
      </c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2:28" ht="20.2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2:28" ht="21" customHeight="1" thickBot="1" x14ac:dyDescent="0.25">
      <c r="B498" s="345" t="s">
        <v>235</v>
      </c>
      <c r="C498" s="345"/>
      <c r="D498" s="345"/>
      <c r="E498" s="345"/>
      <c r="F498" s="34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2:28" ht="13.5" thickBot="1" x14ac:dyDescent="0.25">
      <c r="B499" s="316" t="s">
        <v>1</v>
      </c>
      <c r="C499" s="346"/>
      <c r="D499" s="318" t="s">
        <v>518</v>
      </c>
      <c r="E499" s="318" t="s">
        <v>455</v>
      </c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2:28" ht="13.5" thickBot="1" x14ac:dyDescent="0.25">
      <c r="B500" s="120" t="s">
        <v>2</v>
      </c>
      <c r="C500" s="136" t="s">
        <v>3</v>
      </c>
      <c r="D500" s="320"/>
      <c r="E500" s="320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2:28" ht="27" customHeight="1" x14ac:dyDescent="0.2">
      <c r="B501" s="110">
        <v>14503</v>
      </c>
      <c r="C501" s="199" t="s">
        <v>236</v>
      </c>
      <c r="D501" s="119">
        <v>0</v>
      </c>
      <c r="E501" s="119">
        <v>0</v>
      </c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2:28" ht="27" customHeight="1" thickBot="1" x14ac:dyDescent="0.25">
      <c r="B502" s="123">
        <v>14504</v>
      </c>
      <c r="C502" s="246" t="s">
        <v>237</v>
      </c>
      <c r="D502" s="145">
        <v>0</v>
      </c>
      <c r="E502" s="145">
        <v>0</v>
      </c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2:28" ht="13.5" thickBot="1" x14ac:dyDescent="0.25">
      <c r="B503" s="388" t="s">
        <v>234</v>
      </c>
      <c r="C503" s="389"/>
      <c r="D503" s="129">
        <f>SUM(D501:D502)</f>
        <v>0</v>
      </c>
      <c r="E503" s="129">
        <f>SUM(E501:E502)</f>
        <v>0</v>
      </c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2:28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2:28" ht="34.5" customHeight="1" thickBot="1" x14ac:dyDescent="0.25">
      <c r="B505" s="337" t="s">
        <v>238</v>
      </c>
      <c r="C505" s="337"/>
      <c r="D505" s="337"/>
      <c r="E505" s="337"/>
      <c r="F505" s="337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2:28" ht="13.5" thickBot="1" x14ac:dyDescent="0.25">
      <c r="B506" s="316" t="s">
        <v>1</v>
      </c>
      <c r="C506" s="346"/>
      <c r="D506" s="318" t="s">
        <v>522</v>
      </c>
      <c r="E506" s="318" t="s">
        <v>154</v>
      </c>
      <c r="F506" s="329" t="s">
        <v>518</v>
      </c>
      <c r="G506" s="318" t="s">
        <v>523</v>
      </c>
      <c r="H506" s="318" t="s">
        <v>154</v>
      </c>
      <c r="I506" s="329" t="s">
        <v>455</v>
      </c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2:28" ht="44.25" customHeight="1" thickBot="1" x14ac:dyDescent="0.25">
      <c r="B507" s="120" t="s">
        <v>2</v>
      </c>
      <c r="C507" s="136" t="s">
        <v>3</v>
      </c>
      <c r="D507" s="320"/>
      <c r="E507" s="320"/>
      <c r="F507" s="341"/>
      <c r="G507" s="320"/>
      <c r="H507" s="320"/>
      <c r="I507" s="341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2:28" ht="24" customHeight="1" x14ac:dyDescent="0.2">
      <c r="B508" s="110">
        <v>14601</v>
      </c>
      <c r="C508" s="199" t="s">
        <v>239</v>
      </c>
      <c r="D508" s="119">
        <v>0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2:28" ht="24" customHeight="1" x14ac:dyDescent="0.2">
      <c r="B509" s="112">
        <v>14602</v>
      </c>
      <c r="C509" s="201" t="s">
        <v>240</v>
      </c>
      <c r="D509" s="125">
        <v>0</v>
      </c>
      <c r="E509" s="125">
        <v>0</v>
      </c>
      <c r="F509" s="125">
        <v>0</v>
      </c>
      <c r="G509" s="125">
        <v>0</v>
      </c>
      <c r="H509" s="125">
        <v>0</v>
      </c>
      <c r="I509" s="125">
        <v>0</v>
      </c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2:28" ht="24" customHeight="1" x14ac:dyDescent="0.2">
      <c r="B510" s="112">
        <v>14603</v>
      </c>
      <c r="C510" s="201" t="s">
        <v>241</v>
      </c>
      <c r="D510" s="125">
        <v>0</v>
      </c>
      <c r="E510" s="125">
        <v>0</v>
      </c>
      <c r="F510" s="125">
        <v>0</v>
      </c>
      <c r="G510" s="125">
        <v>0</v>
      </c>
      <c r="H510" s="125">
        <v>0</v>
      </c>
      <c r="I510" s="125">
        <v>0</v>
      </c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2:28" ht="24" customHeight="1" thickBot="1" x14ac:dyDescent="0.25">
      <c r="B511" s="114">
        <v>14699</v>
      </c>
      <c r="C511" s="202" t="s">
        <v>242</v>
      </c>
      <c r="D511" s="127">
        <v>0</v>
      </c>
      <c r="E511" s="127">
        <v>0</v>
      </c>
      <c r="F511" s="127">
        <v>0</v>
      </c>
      <c r="G511" s="127">
        <v>0</v>
      </c>
      <c r="H511" s="127">
        <v>0</v>
      </c>
      <c r="I511" s="127">
        <v>0</v>
      </c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2:28" ht="13.5" thickBot="1" x14ac:dyDescent="0.25">
      <c r="B512" s="316" t="s">
        <v>210</v>
      </c>
      <c r="C512" s="346"/>
      <c r="D512" s="129">
        <f t="shared" ref="D512:I512" si="10">SUM(D508:D511)</f>
        <v>0</v>
      </c>
      <c r="E512" s="129">
        <f t="shared" si="10"/>
        <v>0</v>
      </c>
      <c r="F512" s="129">
        <f t="shared" si="10"/>
        <v>0</v>
      </c>
      <c r="G512" s="129">
        <f t="shared" si="10"/>
        <v>0</v>
      </c>
      <c r="H512" s="129">
        <f t="shared" si="10"/>
        <v>0</v>
      </c>
      <c r="I512" s="129">
        <f t="shared" si="10"/>
        <v>0</v>
      </c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2:28" ht="24" customHeight="1" thickBot="1" x14ac:dyDescent="0.25">
      <c r="B513" s="123">
        <v>14815</v>
      </c>
      <c r="C513" s="246" t="s">
        <v>243</v>
      </c>
      <c r="D513" s="146">
        <v>0</v>
      </c>
      <c r="E513" s="146">
        <v>0</v>
      </c>
      <c r="F513" s="146">
        <v>0</v>
      </c>
      <c r="G513" s="146">
        <v>0</v>
      </c>
      <c r="H513" s="146">
        <v>0</v>
      </c>
      <c r="I513" s="146">
        <v>0</v>
      </c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2:28" ht="13.5" thickBot="1" x14ac:dyDescent="0.25">
      <c r="B514" s="316" t="s">
        <v>234</v>
      </c>
      <c r="C514" s="346"/>
      <c r="D514" s="129">
        <f t="shared" ref="D514:I514" si="11">SUM(D512:D513)</f>
        <v>0</v>
      </c>
      <c r="E514" s="129">
        <f t="shared" si="11"/>
        <v>0</v>
      </c>
      <c r="F514" s="129">
        <f t="shared" si="11"/>
        <v>0</v>
      </c>
      <c r="G514" s="129">
        <f t="shared" si="11"/>
        <v>0</v>
      </c>
      <c r="H514" s="129">
        <f t="shared" si="11"/>
        <v>0</v>
      </c>
      <c r="I514" s="129">
        <f t="shared" si="11"/>
        <v>0</v>
      </c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2:28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2:28" ht="24.75" customHeight="1" thickBot="1" x14ac:dyDescent="0.25">
      <c r="B516" s="387" t="s">
        <v>244</v>
      </c>
      <c r="C516" s="387"/>
      <c r="D516" s="387"/>
      <c r="E516" s="387"/>
      <c r="F516" s="387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2:28" ht="13.5" thickBot="1" x14ac:dyDescent="0.25">
      <c r="B517" s="316" t="s">
        <v>80</v>
      </c>
      <c r="C517" s="346"/>
      <c r="D517" s="318" t="s">
        <v>522</v>
      </c>
      <c r="E517" s="318" t="s">
        <v>154</v>
      </c>
      <c r="F517" s="329" t="s">
        <v>518</v>
      </c>
      <c r="G517" s="318" t="s">
        <v>523</v>
      </c>
      <c r="H517" s="318" t="s">
        <v>154</v>
      </c>
      <c r="I517" s="329" t="s">
        <v>455</v>
      </c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2:28" ht="39" customHeight="1" thickBot="1" x14ac:dyDescent="0.25">
      <c r="B518" s="120" t="s">
        <v>2</v>
      </c>
      <c r="C518" s="108" t="s">
        <v>3</v>
      </c>
      <c r="D518" s="320"/>
      <c r="E518" s="320"/>
      <c r="F518" s="341"/>
      <c r="G518" s="320"/>
      <c r="H518" s="320"/>
      <c r="I518" s="341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2:28" ht="30" customHeight="1" x14ac:dyDescent="0.2">
      <c r="B519" s="110">
        <v>14707</v>
      </c>
      <c r="C519" s="241" t="s">
        <v>245</v>
      </c>
      <c r="D519" s="119">
        <v>0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2:28" ht="30" customHeight="1" thickBot="1" x14ac:dyDescent="0.25">
      <c r="B520" s="123">
        <v>14799</v>
      </c>
      <c r="C520" s="247" t="s">
        <v>246</v>
      </c>
      <c r="D520" s="145">
        <v>0</v>
      </c>
      <c r="E520" s="145">
        <v>0</v>
      </c>
      <c r="F520" s="145">
        <v>0</v>
      </c>
      <c r="G520" s="145">
        <v>0</v>
      </c>
      <c r="H520" s="145">
        <v>0</v>
      </c>
      <c r="I520" s="145">
        <v>0</v>
      </c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2:28" ht="30" customHeight="1" x14ac:dyDescent="0.2">
      <c r="B521" s="110">
        <v>14813</v>
      </c>
      <c r="C521" s="199" t="s">
        <v>248</v>
      </c>
      <c r="D521" s="130">
        <v>0</v>
      </c>
      <c r="E521" s="130">
        <v>0</v>
      </c>
      <c r="F521" s="130">
        <v>0</v>
      </c>
      <c r="G521" s="130">
        <v>0</v>
      </c>
      <c r="H521" s="130">
        <v>0</v>
      </c>
      <c r="I521" s="130">
        <v>0</v>
      </c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2:28" ht="30" customHeight="1" thickBot="1" x14ac:dyDescent="0.25">
      <c r="B522" s="123">
        <v>14917</v>
      </c>
      <c r="C522" s="246" t="s">
        <v>249</v>
      </c>
      <c r="D522" s="131">
        <v>0</v>
      </c>
      <c r="E522" s="131">
        <v>0</v>
      </c>
      <c r="F522" s="131">
        <v>0</v>
      </c>
      <c r="G522" s="131">
        <v>0</v>
      </c>
      <c r="H522" s="131">
        <v>0</v>
      </c>
      <c r="I522" s="131">
        <v>0</v>
      </c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2:28" ht="13.5" thickBot="1" x14ac:dyDescent="0.25">
      <c r="B523" s="316" t="s">
        <v>8</v>
      </c>
      <c r="C523" s="346"/>
      <c r="D523" s="129">
        <f>SUM(D519:D522)</f>
        <v>0</v>
      </c>
      <c r="E523" s="129">
        <f t="shared" ref="E523:I523" si="12">SUM(E519:E522)</f>
        <v>0</v>
      </c>
      <c r="F523" s="129">
        <f t="shared" si="12"/>
        <v>0</v>
      </c>
      <c r="G523" s="129">
        <f t="shared" si="12"/>
        <v>0</v>
      </c>
      <c r="H523" s="129">
        <f t="shared" si="12"/>
        <v>0</v>
      </c>
      <c r="I523" s="129">
        <f t="shared" si="12"/>
        <v>0</v>
      </c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2:28" ht="33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2:28" ht="28.5" customHeight="1" thickBot="1" x14ac:dyDescent="0.25">
      <c r="B525" s="387" t="s">
        <v>250</v>
      </c>
      <c r="C525" s="387"/>
      <c r="D525" s="387"/>
      <c r="E525" s="387"/>
      <c r="F525" s="387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2:28" ht="13.5" thickBot="1" x14ac:dyDescent="0.25">
      <c r="B526" s="316" t="s">
        <v>1</v>
      </c>
      <c r="C526" s="346"/>
      <c r="D526" s="318" t="s">
        <v>522</v>
      </c>
      <c r="E526" s="318" t="s">
        <v>154</v>
      </c>
      <c r="F526" s="318" t="s">
        <v>518</v>
      </c>
      <c r="G526" s="318" t="s">
        <v>523</v>
      </c>
      <c r="H526" s="318" t="s">
        <v>154</v>
      </c>
      <c r="I526" s="318" t="s">
        <v>455</v>
      </c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2:28" ht="32.25" customHeight="1" thickBot="1" x14ac:dyDescent="0.25">
      <c r="B527" s="120" t="s">
        <v>2</v>
      </c>
      <c r="C527" s="136" t="s">
        <v>3</v>
      </c>
      <c r="D527" s="320"/>
      <c r="E527" s="320"/>
      <c r="F527" s="320"/>
      <c r="G527" s="320"/>
      <c r="H527" s="320"/>
      <c r="I527" s="320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2:28" ht="13.5" thickBot="1" x14ac:dyDescent="0.25">
      <c r="B528" s="123">
        <v>18103</v>
      </c>
      <c r="C528" s="246" t="s">
        <v>251</v>
      </c>
      <c r="D528" s="147">
        <v>177482</v>
      </c>
      <c r="E528" s="147">
        <v>0</v>
      </c>
      <c r="F528" s="147">
        <v>177482</v>
      </c>
      <c r="G528" s="147">
        <v>0</v>
      </c>
      <c r="H528" s="147">
        <v>0</v>
      </c>
      <c r="I528" s="147">
        <v>177482</v>
      </c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2:28" ht="13.5" thickBot="1" x14ac:dyDescent="0.25">
      <c r="B529" s="316" t="s">
        <v>247</v>
      </c>
      <c r="C529" s="317"/>
      <c r="D529" s="129">
        <f t="shared" ref="D529:I529" si="13">SUM(D528)</f>
        <v>177482</v>
      </c>
      <c r="E529" s="129">
        <f t="shared" si="13"/>
        <v>0</v>
      </c>
      <c r="F529" s="129">
        <f t="shared" si="13"/>
        <v>177482</v>
      </c>
      <c r="G529" s="129">
        <f t="shared" si="13"/>
        <v>0</v>
      </c>
      <c r="H529" s="129">
        <f t="shared" si="13"/>
        <v>0</v>
      </c>
      <c r="I529" s="129">
        <f t="shared" si="13"/>
        <v>177482</v>
      </c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2:28" ht="22.5" x14ac:dyDescent="0.2">
      <c r="B530" s="110">
        <v>14818</v>
      </c>
      <c r="C530" s="199" t="s">
        <v>252</v>
      </c>
      <c r="D530" s="130">
        <v>0</v>
      </c>
      <c r="E530" s="130">
        <v>0</v>
      </c>
      <c r="F530" s="130">
        <v>0</v>
      </c>
      <c r="G530" s="130">
        <v>0</v>
      </c>
      <c r="H530" s="130">
        <v>0</v>
      </c>
      <c r="I530" s="130">
        <v>0</v>
      </c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2:28" ht="23.25" thickBot="1" x14ac:dyDescent="0.25">
      <c r="B531" s="123">
        <v>14919</v>
      </c>
      <c r="C531" s="246" t="s">
        <v>253</v>
      </c>
      <c r="D531" s="131">
        <v>0</v>
      </c>
      <c r="E531" s="131">
        <v>0</v>
      </c>
      <c r="F531" s="131">
        <v>0</v>
      </c>
      <c r="G531" s="131">
        <v>0</v>
      </c>
      <c r="H531" s="131">
        <v>0</v>
      </c>
      <c r="I531" s="131">
        <v>0</v>
      </c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2:28" ht="13.5" thickBot="1" x14ac:dyDescent="0.25">
      <c r="B532" s="316" t="s">
        <v>8</v>
      </c>
      <c r="C532" s="346"/>
      <c r="D532" s="129">
        <f t="shared" ref="D532:I532" si="14">SUM(D529:D531)</f>
        <v>177482</v>
      </c>
      <c r="E532" s="129">
        <f t="shared" si="14"/>
        <v>0</v>
      </c>
      <c r="F532" s="129">
        <f t="shared" si="14"/>
        <v>177482</v>
      </c>
      <c r="G532" s="129">
        <f t="shared" si="14"/>
        <v>0</v>
      </c>
      <c r="H532" s="129">
        <f t="shared" si="14"/>
        <v>0</v>
      </c>
      <c r="I532" s="129">
        <f t="shared" si="14"/>
        <v>177482</v>
      </c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2:28" s="9" customFormat="1" x14ac:dyDescent="0.2">
      <c r="B533" s="4"/>
      <c r="C533" s="4"/>
      <c r="D533" s="4"/>
      <c r="E533" s="4"/>
      <c r="F533" s="4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2:28" s="9" customFormat="1" ht="36" customHeight="1" x14ac:dyDescent="0.2">
      <c r="B534" s="359"/>
      <c r="C534" s="359"/>
      <c r="D534" s="359"/>
      <c r="E534" s="4"/>
      <c r="F534" s="4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2:28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2:28" x14ac:dyDescent="0.2">
      <c r="B536" s="340" t="s">
        <v>254</v>
      </c>
      <c r="C536" s="340"/>
      <c r="D536" s="340"/>
      <c r="E536" s="340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2:28" x14ac:dyDescent="0.2">
      <c r="B537" s="20"/>
      <c r="C537" s="20"/>
      <c r="D537" s="20"/>
      <c r="E537" s="20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2:28" ht="15.75" customHeight="1" thickBot="1" x14ac:dyDescent="0.25">
      <c r="B538" s="390" t="s">
        <v>255</v>
      </c>
      <c r="C538" s="390"/>
      <c r="D538" s="390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2:28" ht="20.25" customHeight="1" thickBot="1" x14ac:dyDescent="0.25">
      <c r="B539" s="316" t="s">
        <v>70</v>
      </c>
      <c r="C539" s="317"/>
      <c r="D539" s="318" t="s">
        <v>522</v>
      </c>
      <c r="E539" s="342" t="s">
        <v>154</v>
      </c>
      <c r="F539" s="318" t="s">
        <v>155</v>
      </c>
      <c r="G539" s="318" t="s">
        <v>156</v>
      </c>
      <c r="H539" s="318" t="s">
        <v>157</v>
      </c>
      <c r="I539" s="318" t="s">
        <v>518</v>
      </c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2:28" ht="25.5" customHeight="1" thickBot="1" x14ac:dyDescent="0.25">
      <c r="B540" s="120" t="s">
        <v>2</v>
      </c>
      <c r="C540" s="121" t="s">
        <v>3</v>
      </c>
      <c r="D540" s="320"/>
      <c r="E540" s="348"/>
      <c r="F540" s="320"/>
      <c r="G540" s="320"/>
      <c r="H540" s="320"/>
      <c r="I540" s="320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2:28" ht="32.25" customHeight="1" x14ac:dyDescent="0.2">
      <c r="B541" s="110">
        <v>15101</v>
      </c>
      <c r="C541" s="148" t="s">
        <v>256</v>
      </c>
      <c r="D541" s="122">
        <v>0</v>
      </c>
      <c r="E541" s="122">
        <v>0</v>
      </c>
      <c r="F541" s="122">
        <v>0</v>
      </c>
      <c r="G541" s="122">
        <v>0</v>
      </c>
      <c r="H541" s="122">
        <v>0</v>
      </c>
      <c r="I541" s="122">
        <v>0</v>
      </c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2:28" ht="32.25" customHeight="1" x14ac:dyDescent="0.2">
      <c r="B542" s="112">
        <v>15102</v>
      </c>
      <c r="C542" s="149" t="s">
        <v>257</v>
      </c>
      <c r="D542" s="126">
        <v>0</v>
      </c>
      <c r="E542" s="126">
        <v>0</v>
      </c>
      <c r="F542" s="126">
        <v>0</v>
      </c>
      <c r="G542" s="126">
        <v>0</v>
      </c>
      <c r="H542" s="126">
        <v>0</v>
      </c>
      <c r="I542" s="126">
        <v>0</v>
      </c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2:28" ht="32.25" customHeight="1" x14ac:dyDescent="0.2">
      <c r="B543" s="112">
        <v>15103</v>
      </c>
      <c r="C543" s="149" t="s">
        <v>258</v>
      </c>
      <c r="D543" s="126">
        <v>0</v>
      </c>
      <c r="E543" s="126">
        <v>0</v>
      </c>
      <c r="F543" s="126">
        <v>0</v>
      </c>
      <c r="G543" s="126">
        <v>0</v>
      </c>
      <c r="H543" s="126">
        <v>0</v>
      </c>
      <c r="I543" s="126">
        <v>0</v>
      </c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2:28" ht="32.25" customHeight="1" x14ac:dyDescent="0.2">
      <c r="B544" s="112">
        <v>15104</v>
      </c>
      <c r="C544" s="149" t="s">
        <v>259</v>
      </c>
      <c r="D544" s="126">
        <v>0</v>
      </c>
      <c r="E544" s="126">
        <v>0</v>
      </c>
      <c r="F544" s="126">
        <v>0</v>
      </c>
      <c r="G544" s="126">
        <v>0</v>
      </c>
      <c r="H544" s="126">
        <v>0</v>
      </c>
      <c r="I544" s="126">
        <v>0</v>
      </c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2:28" ht="32.25" customHeight="1" x14ac:dyDescent="0.2">
      <c r="B545" s="112">
        <v>15105</v>
      </c>
      <c r="C545" s="149" t="s">
        <v>260</v>
      </c>
      <c r="D545" s="126">
        <v>0</v>
      </c>
      <c r="E545" s="126">
        <v>0</v>
      </c>
      <c r="F545" s="126">
        <v>0</v>
      </c>
      <c r="G545" s="126">
        <v>0</v>
      </c>
      <c r="H545" s="126">
        <v>0</v>
      </c>
      <c r="I545" s="126">
        <v>0</v>
      </c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2:28" ht="32.25" customHeight="1" thickBot="1" x14ac:dyDescent="0.25">
      <c r="B546" s="114">
        <v>15199</v>
      </c>
      <c r="C546" s="150" t="s">
        <v>261</v>
      </c>
      <c r="D546" s="151">
        <v>0</v>
      </c>
      <c r="E546" s="151">
        <v>0</v>
      </c>
      <c r="F546" s="151">
        <v>0</v>
      </c>
      <c r="G546" s="151">
        <v>0</v>
      </c>
      <c r="H546" s="151">
        <v>0</v>
      </c>
      <c r="I546" s="151">
        <v>0</v>
      </c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2:28" ht="13.5" thickBot="1" x14ac:dyDescent="0.25">
      <c r="B547" s="391" t="s">
        <v>262</v>
      </c>
      <c r="C547" s="392"/>
      <c r="D547" s="152">
        <f t="shared" ref="D547:I547" si="15">SUM(D541:D546)</f>
        <v>0</v>
      </c>
      <c r="E547" s="152">
        <f t="shared" si="15"/>
        <v>0</v>
      </c>
      <c r="F547" s="152">
        <f t="shared" si="15"/>
        <v>0</v>
      </c>
      <c r="G547" s="152">
        <f t="shared" si="15"/>
        <v>0</v>
      </c>
      <c r="H547" s="152">
        <f t="shared" si="15"/>
        <v>0</v>
      </c>
      <c r="I547" s="152">
        <f t="shared" si="15"/>
        <v>0</v>
      </c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2:28" ht="13.5" thickBot="1" x14ac:dyDescent="0.25">
      <c r="B548" s="393"/>
      <c r="C548" s="393"/>
      <c r="D548" s="393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2:28" ht="13.5" thickBot="1" x14ac:dyDescent="0.25">
      <c r="B549" s="316" t="s">
        <v>70</v>
      </c>
      <c r="C549" s="317"/>
      <c r="D549" s="318" t="s">
        <v>523</v>
      </c>
      <c r="E549" s="342" t="s">
        <v>154</v>
      </c>
      <c r="F549" s="318" t="s">
        <v>155</v>
      </c>
      <c r="G549" s="318" t="s">
        <v>156</v>
      </c>
      <c r="H549" s="318" t="s">
        <v>157</v>
      </c>
      <c r="I549" s="318" t="s">
        <v>455</v>
      </c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2:28" ht="29.25" customHeight="1" thickBot="1" x14ac:dyDescent="0.25">
      <c r="B550" s="120" t="s">
        <v>2</v>
      </c>
      <c r="C550" s="121" t="s">
        <v>3</v>
      </c>
      <c r="D550" s="320"/>
      <c r="E550" s="348"/>
      <c r="F550" s="320"/>
      <c r="G550" s="320"/>
      <c r="H550" s="320"/>
      <c r="I550" s="320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2:28" ht="20.25" customHeight="1" x14ac:dyDescent="0.2">
      <c r="B551" s="110">
        <v>15101</v>
      </c>
      <c r="C551" s="148" t="s">
        <v>256</v>
      </c>
      <c r="D551" s="122">
        <v>0</v>
      </c>
      <c r="E551" s="122">
        <v>0</v>
      </c>
      <c r="F551" s="122">
        <v>0</v>
      </c>
      <c r="G551" s="122">
        <v>0</v>
      </c>
      <c r="H551" s="122">
        <v>0</v>
      </c>
      <c r="I551" s="122">
        <v>0</v>
      </c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2:28" ht="20.25" customHeight="1" x14ac:dyDescent="0.2">
      <c r="B552" s="112">
        <v>15102</v>
      </c>
      <c r="C552" s="149" t="s">
        <v>257</v>
      </c>
      <c r="D552" s="126">
        <v>0</v>
      </c>
      <c r="E552" s="126">
        <v>0</v>
      </c>
      <c r="F552" s="126">
        <v>0</v>
      </c>
      <c r="G552" s="126">
        <v>0</v>
      </c>
      <c r="H552" s="126">
        <v>0</v>
      </c>
      <c r="I552" s="126">
        <v>0</v>
      </c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2:28" ht="20.25" customHeight="1" x14ac:dyDescent="0.2">
      <c r="B553" s="112">
        <v>15103</v>
      </c>
      <c r="C553" s="149" t="s">
        <v>258</v>
      </c>
      <c r="D553" s="126">
        <v>0</v>
      </c>
      <c r="E553" s="126">
        <v>0</v>
      </c>
      <c r="F553" s="126">
        <v>0</v>
      </c>
      <c r="G553" s="126">
        <v>0</v>
      </c>
      <c r="H553" s="126">
        <v>0</v>
      </c>
      <c r="I553" s="126">
        <v>0</v>
      </c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2:28" ht="20.25" customHeight="1" x14ac:dyDescent="0.2">
      <c r="B554" s="112">
        <v>15104</v>
      </c>
      <c r="C554" s="149" t="s">
        <v>259</v>
      </c>
      <c r="D554" s="126">
        <v>0</v>
      </c>
      <c r="E554" s="126">
        <v>0</v>
      </c>
      <c r="F554" s="126">
        <v>0</v>
      </c>
      <c r="G554" s="126">
        <v>0</v>
      </c>
      <c r="H554" s="126">
        <v>0</v>
      </c>
      <c r="I554" s="126">
        <v>0</v>
      </c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2:28" ht="20.25" customHeight="1" x14ac:dyDescent="0.2">
      <c r="B555" s="112">
        <v>15105</v>
      </c>
      <c r="C555" s="149" t="s">
        <v>260</v>
      </c>
      <c r="D555" s="126">
        <v>0</v>
      </c>
      <c r="E555" s="126">
        <v>0</v>
      </c>
      <c r="F555" s="126">
        <v>0</v>
      </c>
      <c r="G555" s="126">
        <v>0</v>
      </c>
      <c r="H555" s="126">
        <v>0</v>
      </c>
      <c r="I555" s="126">
        <v>0</v>
      </c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2:28" ht="20.25" customHeight="1" thickBot="1" x14ac:dyDescent="0.25">
      <c r="B556" s="114">
        <v>15199</v>
      </c>
      <c r="C556" s="150" t="s">
        <v>261</v>
      </c>
      <c r="D556" s="151">
        <v>0</v>
      </c>
      <c r="E556" s="151">
        <v>0</v>
      </c>
      <c r="F556" s="151">
        <v>0</v>
      </c>
      <c r="G556" s="151">
        <v>0</v>
      </c>
      <c r="H556" s="151">
        <v>0</v>
      </c>
      <c r="I556" s="151">
        <v>0</v>
      </c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2:28" ht="13.5" thickBot="1" x14ac:dyDescent="0.25">
      <c r="B557" s="391" t="s">
        <v>262</v>
      </c>
      <c r="C557" s="392"/>
      <c r="D557" s="152">
        <f t="shared" ref="D557:I557" si="16">SUM(D551:D556)</f>
        <v>0</v>
      </c>
      <c r="E557" s="152">
        <f t="shared" si="16"/>
        <v>0</v>
      </c>
      <c r="F557" s="152">
        <f t="shared" si="16"/>
        <v>0</v>
      </c>
      <c r="G557" s="152">
        <f t="shared" si="16"/>
        <v>0</v>
      </c>
      <c r="H557" s="152">
        <f t="shared" si="16"/>
        <v>0</v>
      </c>
      <c r="I557" s="152">
        <f t="shared" si="16"/>
        <v>0</v>
      </c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2:28" x14ac:dyDescent="0.2">
      <c r="B558" s="279"/>
      <c r="C558" s="279"/>
      <c r="D558" s="279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2:28" x14ac:dyDescent="0.2">
      <c r="B559" s="279"/>
      <c r="C559" s="279"/>
      <c r="D559" s="279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2:28" ht="15.75" customHeight="1" thickBot="1" x14ac:dyDescent="0.25">
      <c r="B560" s="390" t="s">
        <v>263</v>
      </c>
      <c r="C560" s="390"/>
      <c r="D560" s="390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2:28" ht="21" customHeight="1" thickBot="1" x14ac:dyDescent="0.25">
      <c r="B561" s="316" t="s">
        <v>70</v>
      </c>
      <c r="C561" s="317"/>
      <c r="D561" s="318" t="s">
        <v>522</v>
      </c>
      <c r="E561" s="342" t="s">
        <v>154</v>
      </c>
      <c r="F561" s="318" t="s">
        <v>524</v>
      </c>
      <c r="G561" s="318" t="s">
        <v>518</v>
      </c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2:28" ht="21.75" customHeight="1" thickBot="1" x14ac:dyDescent="0.25">
      <c r="B562" s="120" t="s">
        <v>2</v>
      </c>
      <c r="C562" s="121" t="s">
        <v>3</v>
      </c>
      <c r="D562" s="320"/>
      <c r="E562" s="348"/>
      <c r="F562" s="320"/>
      <c r="G562" s="320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2:28" ht="21" customHeight="1" x14ac:dyDescent="0.2">
      <c r="B563" s="110">
        <v>15201</v>
      </c>
      <c r="C563" s="148" t="s">
        <v>264</v>
      </c>
      <c r="D563" s="122">
        <v>0</v>
      </c>
      <c r="E563" s="122">
        <v>0</v>
      </c>
      <c r="F563" s="119">
        <v>0</v>
      </c>
      <c r="G563" s="119">
        <v>0</v>
      </c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2:28" ht="21" customHeight="1" x14ac:dyDescent="0.2">
      <c r="B564" s="112">
        <v>15202</v>
      </c>
      <c r="C564" s="149" t="s">
        <v>265</v>
      </c>
      <c r="D564" s="126">
        <v>0</v>
      </c>
      <c r="E564" s="126">
        <v>0</v>
      </c>
      <c r="F564" s="125">
        <v>0</v>
      </c>
      <c r="G564" s="125">
        <v>0</v>
      </c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2:28" ht="21" customHeight="1" x14ac:dyDescent="0.2">
      <c r="B565" s="112">
        <v>15203</v>
      </c>
      <c r="C565" s="149" t="s">
        <v>266</v>
      </c>
      <c r="D565" s="126">
        <v>0</v>
      </c>
      <c r="E565" s="126">
        <v>0</v>
      </c>
      <c r="F565" s="125">
        <v>0</v>
      </c>
      <c r="G565" s="125">
        <v>0</v>
      </c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2:28" ht="21" customHeight="1" thickBot="1" x14ac:dyDescent="0.25">
      <c r="B566" s="114">
        <v>15299</v>
      </c>
      <c r="C566" s="150" t="s">
        <v>267</v>
      </c>
      <c r="D566" s="151">
        <v>0</v>
      </c>
      <c r="E566" s="151">
        <v>0</v>
      </c>
      <c r="F566" s="127">
        <v>0</v>
      </c>
      <c r="G566" s="127">
        <v>0</v>
      </c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2:28" ht="13.5" thickBot="1" x14ac:dyDescent="0.25">
      <c r="B567" s="153" t="s">
        <v>262</v>
      </c>
      <c r="C567" s="154" t="s">
        <v>262</v>
      </c>
      <c r="D567" s="152">
        <f>SUM(D563:D566)</f>
        <v>0</v>
      </c>
      <c r="E567" s="152">
        <f>SUM(E563:E566)</f>
        <v>0</v>
      </c>
      <c r="F567" s="155">
        <f>SUM(F563:F566)</f>
        <v>0</v>
      </c>
      <c r="G567" s="155">
        <f>SUM(G563:G566)</f>
        <v>0</v>
      </c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2:28" ht="13.5" thickBot="1" x14ac:dyDescent="0.25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2:28" ht="13.5" thickBot="1" x14ac:dyDescent="0.25">
      <c r="B569" s="316" t="s">
        <v>70</v>
      </c>
      <c r="C569" s="317"/>
      <c r="D569" s="318" t="s">
        <v>523</v>
      </c>
      <c r="E569" s="342" t="s">
        <v>154</v>
      </c>
      <c r="F569" s="318" t="s">
        <v>458</v>
      </c>
      <c r="G569" s="318" t="s">
        <v>455</v>
      </c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2:28" ht="31.5" customHeight="1" thickBot="1" x14ac:dyDescent="0.25">
      <c r="B570" s="120" t="s">
        <v>2</v>
      </c>
      <c r="C570" s="121" t="s">
        <v>3</v>
      </c>
      <c r="D570" s="320"/>
      <c r="E570" s="348"/>
      <c r="F570" s="320"/>
      <c r="G570" s="320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2:28" x14ac:dyDescent="0.2">
      <c r="B571" s="110">
        <v>15201</v>
      </c>
      <c r="C571" s="148" t="s">
        <v>264</v>
      </c>
      <c r="D571" s="122">
        <v>0</v>
      </c>
      <c r="E571" s="122">
        <v>0</v>
      </c>
      <c r="F571" s="119">
        <v>0</v>
      </c>
      <c r="G571" s="119">
        <v>0</v>
      </c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2:28" x14ac:dyDescent="0.2">
      <c r="B572" s="112">
        <v>15202</v>
      </c>
      <c r="C572" s="149" t="s">
        <v>265</v>
      </c>
      <c r="D572" s="126">
        <v>0</v>
      </c>
      <c r="E572" s="126">
        <v>0</v>
      </c>
      <c r="F572" s="125">
        <v>0</v>
      </c>
      <c r="G572" s="125">
        <v>0</v>
      </c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2:28" x14ac:dyDescent="0.2">
      <c r="B573" s="112">
        <v>15203</v>
      </c>
      <c r="C573" s="149" t="s">
        <v>266</v>
      </c>
      <c r="D573" s="126">
        <v>0</v>
      </c>
      <c r="E573" s="126">
        <v>0</v>
      </c>
      <c r="F573" s="125">
        <v>0</v>
      </c>
      <c r="G573" s="125">
        <v>0</v>
      </c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2:28" ht="13.5" thickBot="1" x14ac:dyDescent="0.25">
      <c r="B574" s="114">
        <v>15299</v>
      </c>
      <c r="C574" s="150" t="s">
        <v>267</v>
      </c>
      <c r="D574" s="151">
        <v>0</v>
      </c>
      <c r="E574" s="151">
        <v>0</v>
      </c>
      <c r="F574" s="127">
        <v>0</v>
      </c>
      <c r="G574" s="127">
        <v>0</v>
      </c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2:28" ht="13.5" thickBot="1" x14ac:dyDescent="0.25">
      <c r="B575" s="270" t="s">
        <v>262</v>
      </c>
      <c r="C575" s="271" t="s">
        <v>262</v>
      </c>
      <c r="D575" s="152">
        <f>SUM(D571:D574)</f>
        <v>0</v>
      </c>
      <c r="E575" s="152">
        <f>SUM(E571:E574)</f>
        <v>0</v>
      </c>
      <c r="F575" s="155">
        <f>SUM(F571:F574)</f>
        <v>0</v>
      </c>
      <c r="G575" s="155">
        <f>SUM(G571:G574)</f>
        <v>0</v>
      </c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2:28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2:28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2:28" ht="13.5" thickBot="1" x14ac:dyDescent="0.25">
      <c r="B578" s="337" t="s">
        <v>268</v>
      </c>
      <c r="C578" s="337"/>
      <c r="D578" s="337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2:28" ht="13.5" thickBot="1" x14ac:dyDescent="0.25">
      <c r="B579" s="316" t="s">
        <v>70</v>
      </c>
      <c r="C579" s="317"/>
      <c r="D579" s="318" t="s">
        <v>522</v>
      </c>
      <c r="E579" s="342" t="s">
        <v>154</v>
      </c>
      <c r="F579" s="318" t="s">
        <v>525</v>
      </c>
      <c r="G579" s="318" t="s">
        <v>518</v>
      </c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2:28" ht="31.5" customHeight="1" thickBot="1" x14ac:dyDescent="0.25">
      <c r="B580" s="120" t="s">
        <v>2</v>
      </c>
      <c r="C580" s="121" t="s">
        <v>3</v>
      </c>
      <c r="D580" s="319"/>
      <c r="E580" s="319"/>
      <c r="F580" s="319"/>
      <c r="G580" s="319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2:28" ht="17.25" customHeight="1" x14ac:dyDescent="0.2">
      <c r="B581" s="110">
        <v>15305</v>
      </c>
      <c r="C581" s="235" t="s">
        <v>269</v>
      </c>
      <c r="D581" s="122">
        <v>0</v>
      </c>
      <c r="E581" s="119">
        <v>0</v>
      </c>
      <c r="F581" s="122">
        <v>0</v>
      </c>
      <c r="G581" s="119">
        <v>0</v>
      </c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2:28" ht="22.5" x14ac:dyDescent="0.2">
      <c r="B582" s="112">
        <v>15306</v>
      </c>
      <c r="C582" s="238" t="s">
        <v>270</v>
      </c>
      <c r="D582" s="126">
        <v>0</v>
      </c>
      <c r="E582" s="125">
        <v>0</v>
      </c>
      <c r="F582" s="126">
        <v>0</v>
      </c>
      <c r="G582" s="125">
        <v>0</v>
      </c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2:28" ht="22.5" x14ac:dyDescent="0.2">
      <c r="B583" s="112">
        <v>15307</v>
      </c>
      <c r="C583" s="238" t="s">
        <v>271</v>
      </c>
      <c r="D583" s="126">
        <v>0</v>
      </c>
      <c r="E583" s="125">
        <v>0</v>
      </c>
      <c r="F583" s="126">
        <v>0</v>
      </c>
      <c r="G583" s="125">
        <v>0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2:28" ht="22.5" x14ac:dyDescent="0.2">
      <c r="B584" s="112">
        <v>15308</v>
      </c>
      <c r="C584" s="238" t="s">
        <v>272</v>
      </c>
      <c r="D584" s="126">
        <v>0</v>
      </c>
      <c r="E584" s="125">
        <v>0</v>
      </c>
      <c r="F584" s="126">
        <v>0</v>
      </c>
      <c r="G584" s="125">
        <v>0</v>
      </c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2:28" ht="22.5" x14ac:dyDescent="0.2">
      <c r="B585" s="112">
        <v>15309</v>
      </c>
      <c r="C585" s="238" t="s">
        <v>273</v>
      </c>
      <c r="D585" s="126">
        <v>0</v>
      </c>
      <c r="E585" s="125">
        <v>0</v>
      </c>
      <c r="F585" s="126">
        <v>0</v>
      </c>
      <c r="G585" s="125">
        <v>0</v>
      </c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2:28" ht="23.25" thickBot="1" x14ac:dyDescent="0.25">
      <c r="B586" s="114">
        <v>15399</v>
      </c>
      <c r="C586" s="249" t="s">
        <v>274</v>
      </c>
      <c r="D586" s="151">
        <v>0</v>
      </c>
      <c r="E586" s="127">
        <v>0</v>
      </c>
      <c r="F586" s="151">
        <v>0</v>
      </c>
      <c r="G586" s="127">
        <v>0</v>
      </c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2:28" ht="13.5" thickBot="1" x14ac:dyDescent="0.25">
      <c r="B587" s="153"/>
      <c r="C587" s="154" t="s">
        <v>262</v>
      </c>
      <c r="D587" s="152">
        <f>SUM(D581:D586)</f>
        <v>0</v>
      </c>
      <c r="E587" s="142">
        <f>SUM(E581:E586)</f>
        <v>0</v>
      </c>
      <c r="F587" s="152">
        <f>SUM(F581:F586)</f>
        <v>0</v>
      </c>
      <c r="G587" s="155">
        <f>SUM(G581:G586)</f>
        <v>0</v>
      </c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2:28" ht="15" customHeight="1" thickBot="1" x14ac:dyDescent="0.25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2:28" ht="13.5" thickBot="1" x14ac:dyDescent="0.25">
      <c r="B589" s="316" t="s">
        <v>70</v>
      </c>
      <c r="C589" s="317"/>
      <c r="D589" s="318" t="s">
        <v>523</v>
      </c>
      <c r="E589" s="342" t="s">
        <v>154</v>
      </c>
      <c r="F589" s="318" t="s">
        <v>526</v>
      </c>
      <c r="G589" s="318" t="s">
        <v>455</v>
      </c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2:28" ht="29.25" customHeight="1" thickBot="1" x14ac:dyDescent="0.25">
      <c r="B590" s="120" t="s">
        <v>2</v>
      </c>
      <c r="C590" s="121" t="s">
        <v>3</v>
      </c>
      <c r="D590" s="319"/>
      <c r="E590" s="319"/>
      <c r="F590" s="319"/>
      <c r="G590" s="319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2:28" ht="32.25" customHeight="1" x14ac:dyDescent="0.2">
      <c r="B591" s="110">
        <v>15305</v>
      </c>
      <c r="C591" s="235" t="s">
        <v>269</v>
      </c>
      <c r="D591" s="122">
        <v>0</v>
      </c>
      <c r="E591" s="119">
        <v>0</v>
      </c>
      <c r="F591" s="122">
        <v>0</v>
      </c>
      <c r="G591" s="119">
        <v>0</v>
      </c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2:28" ht="32.25" customHeight="1" x14ac:dyDescent="0.2">
      <c r="B592" s="112">
        <v>15306</v>
      </c>
      <c r="C592" s="238" t="s">
        <v>270</v>
      </c>
      <c r="D592" s="126">
        <v>0</v>
      </c>
      <c r="E592" s="125">
        <v>0</v>
      </c>
      <c r="F592" s="126">
        <v>0</v>
      </c>
      <c r="G592" s="125">
        <v>0</v>
      </c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2:28" ht="32.25" customHeight="1" x14ac:dyDescent="0.2">
      <c r="B593" s="112">
        <v>15307</v>
      </c>
      <c r="C593" s="238" t="s">
        <v>271</v>
      </c>
      <c r="D593" s="126">
        <v>0</v>
      </c>
      <c r="E593" s="125">
        <v>0</v>
      </c>
      <c r="F593" s="126">
        <v>0</v>
      </c>
      <c r="G593" s="125">
        <v>0</v>
      </c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2:28" ht="32.25" customHeight="1" x14ac:dyDescent="0.2">
      <c r="B594" s="112">
        <v>15308</v>
      </c>
      <c r="C594" s="238" t="s">
        <v>272</v>
      </c>
      <c r="D594" s="126">
        <v>0</v>
      </c>
      <c r="E594" s="125">
        <v>0</v>
      </c>
      <c r="F594" s="126">
        <v>0</v>
      </c>
      <c r="G594" s="125">
        <v>0</v>
      </c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2:28" ht="32.25" customHeight="1" x14ac:dyDescent="0.2">
      <c r="B595" s="112">
        <v>15309</v>
      </c>
      <c r="C595" s="238" t="s">
        <v>273</v>
      </c>
      <c r="D595" s="126">
        <v>0</v>
      </c>
      <c r="E595" s="125">
        <v>0</v>
      </c>
      <c r="F595" s="126">
        <v>0</v>
      </c>
      <c r="G595" s="125">
        <v>0</v>
      </c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2:28" ht="32.25" customHeight="1" thickBot="1" x14ac:dyDescent="0.25">
      <c r="B596" s="114">
        <v>15399</v>
      </c>
      <c r="C596" s="249" t="s">
        <v>274</v>
      </c>
      <c r="D596" s="151">
        <v>0</v>
      </c>
      <c r="E596" s="127">
        <v>0</v>
      </c>
      <c r="F596" s="151">
        <v>0</v>
      </c>
      <c r="G596" s="127">
        <v>0</v>
      </c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2:28" ht="13.5" thickBot="1" x14ac:dyDescent="0.25">
      <c r="B597" s="270"/>
      <c r="C597" s="271" t="s">
        <v>262</v>
      </c>
      <c r="D597" s="152">
        <f>SUM(D591:D596)</f>
        <v>0</v>
      </c>
      <c r="E597" s="142">
        <f>SUM(E591:E596)</f>
        <v>0</v>
      </c>
      <c r="F597" s="152">
        <f>SUM(F591:F596)</f>
        <v>0</v>
      </c>
      <c r="G597" s="155">
        <f>SUM(G591:G596)</f>
        <v>0</v>
      </c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2:28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2:28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2:28" ht="24" customHeight="1" thickBot="1" x14ac:dyDescent="0.25">
      <c r="B600" s="326" t="s">
        <v>275</v>
      </c>
      <c r="C600" s="326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2:28" ht="13.5" thickBot="1" x14ac:dyDescent="0.25">
      <c r="B601" s="316" t="s">
        <v>88</v>
      </c>
      <c r="C601" s="317"/>
      <c r="D601" s="318" t="s">
        <v>533</v>
      </c>
      <c r="E601" s="318" t="s">
        <v>529</v>
      </c>
      <c r="F601" s="318" t="s">
        <v>534</v>
      </c>
      <c r="G601" s="318" t="s">
        <v>278</v>
      </c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2:28" ht="30.75" customHeight="1" thickBot="1" x14ac:dyDescent="0.25">
      <c r="B602" s="108" t="s">
        <v>2</v>
      </c>
      <c r="C602" s="108" t="s">
        <v>3</v>
      </c>
      <c r="D602" s="319"/>
      <c r="E602" s="319"/>
      <c r="F602" s="319"/>
      <c r="G602" s="319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2:28" ht="21" customHeight="1" x14ac:dyDescent="0.2">
      <c r="B603" s="110">
        <v>15101</v>
      </c>
      <c r="C603" s="148" t="s">
        <v>256</v>
      </c>
      <c r="D603" s="122">
        <v>0</v>
      </c>
      <c r="E603" s="122">
        <v>0</v>
      </c>
      <c r="F603" s="122">
        <v>0</v>
      </c>
      <c r="G603" s="122">
        <v>0</v>
      </c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2:28" ht="21" customHeight="1" x14ac:dyDescent="0.2">
      <c r="B604" s="112">
        <v>15102</v>
      </c>
      <c r="C604" s="149" t="s">
        <v>257</v>
      </c>
      <c r="D604" s="126">
        <v>0</v>
      </c>
      <c r="E604" s="126">
        <v>0</v>
      </c>
      <c r="F604" s="126">
        <v>0</v>
      </c>
      <c r="G604" s="126">
        <v>0</v>
      </c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2:28" ht="21" customHeight="1" x14ac:dyDescent="0.2">
      <c r="B605" s="112">
        <v>15103</v>
      </c>
      <c r="C605" s="149" t="s">
        <v>258</v>
      </c>
      <c r="D605" s="126">
        <v>0</v>
      </c>
      <c r="E605" s="126">
        <v>0</v>
      </c>
      <c r="F605" s="126">
        <v>0</v>
      </c>
      <c r="G605" s="126">
        <v>0</v>
      </c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2:28" ht="21" customHeight="1" x14ac:dyDescent="0.2">
      <c r="B606" s="112">
        <v>15104</v>
      </c>
      <c r="C606" s="149" t="s">
        <v>259</v>
      </c>
      <c r="D606" s="126">
        <v>0</v>
      </c>
      <c r="E606" s="126">
        <v>0</v>
      </c>
      <c r="F606" s="126">
        <v>0</v>
      </c>
      <c r="G606" s="126">
        <v>0</v>
      </c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2:28" ht="21" customHeight="1" x14ac:dyDescent="0.2">
      <c r="B607" s="112">
        <v>15105</v>
      </c>
      <c r="C607" s="149" t="s">
        <v>260</v>
      </c>
      <c r="D607" s="126">
        <v>0</v>
      </c>
      <c r="E607" s="126">
        <v>0</v>
      </c>
      <c r="F607" s="126">
        <v>0</v>
      </c>
      <c r="G607" s="126">
        <v>0</v>
      </c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2:28" ht="21" customHeight="1" thickBot="1" x14ac:dyDescent="0.25">
      <c r="B608" s="114">
        <v>15199</v>
      </c>
      <c r="C608" s="150" t="s">
        <v>261</v>
      </c>
      <c r="D608" s="151">
        <v>0</v>
      </c>
      <c r="E608" s="151">
        <v>0</v>
      </c>
      <c r="F608" s="151">
        <v>0</v>
      </c>
      <c r="G608" s="151">
        <v>0</v>
      </c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2:28" ht="13.5" thickBot="1" x14ac:dyDescent="0.25">
      <c r="B609" s="316" t="s">
        <v>8</v>
      </c>
      <c r="C609" s="317"/>
      <c r="D609" s="129">
        <f>SUM(D603:D608)</f>
        <v>0</v>
      </c>
      <c r="E609" s="129">
        <f>SUM(E603:E608)</f>
        <v>0</v>
      </c>
      <c r="F609" s="129">
        <f>SUM(F603:F608)</f>
        <v>0</v>
      </c>
      <c r="G609" s="129">
        <f>SUM(G603:G608)</f>
        <v>0</v>
      </c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2:28" s="9" customFormat="1" ht="28.5" customHeight="1" thickBot="1" x14ac:dyDescent="0.25">
      <c r="B610" s="4"/>
      <c r="C610" s="4"/>
      <c r="D610" s="4"/>
      <c r="E610" s="4"/>
      <c r="F610" s="4"/>
      <c r="G610" s="4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2:28" s="9" customFormat="1" ht="12" customHeight="1" thickBot="1" x14ac:dyDescent="0.25">
      <c r="B611" s="316" t="s">
        <v>88</v>
      </c>
      <c r="C611" s="317"/>
      <c r="D611" s="318" t="s">
        <v>276</v>
      </c>
      <c r="E611" s="318" t="s">
        <v>206</v>
      </c>
      <c r="F611" s="318" t="s">
        <v>277</v>
      </c>
      <c r="G611" s="318" t="s">
        <v>278</v>
      </c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2:28" s="9" customFormat="1" ht="33.75" customHeight="1" thickBot="1" x14ac:dyDescent="0.25">
      <c r="B612" s="108" t="s">
        <v>2</v>
      </c>
      <c r="C612" s="108" t="s">
        <v>3</v>
      </c>
      <c r="D612" s="319"/>
      <c r="E612" s="319"/>
      <c r="F612" s="319"/>
      <c r="G612" s="319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2:28" s="9" customFormat="1" ht="21.75" customHeight="1" x14ac:dyDescent="0.2">
      <c r="B613" s="110">
        <v>15101</v>
      </c>
      <c r="C613" s="148" t="s">
        <v>256</v>
      </c>
      <c r="D613" s="122">
        <v>0</v>
      </c>
      <c r="E613" s="122">
        <v>0</v>
      </c>
      <c r="F613" s="122">
        <v>0</v>
      </c>
      <c r="G613" s="122">
        <v>0</v>
      </c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2:28" s="9" customFormat="1" ht="21.75" customHeight="1" x14ac:dyDescent="0.2">
      <c r="B614" s="112">
        <v>15102</v>
      </c>
      <c r="C614" s="149" t="s">
        <v>257</v>
      </c>
      <c r="D614" s="126">
        <v>0</v>
      </c>
      <c r="E614" s="126">
        <v>0</v>
      </c>
      <c r="F614" s="126">
        <v>0</v>
      </c>
      <c r="G614" s="126">
        <v>0</v>
      </c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2:28" s="9" customFormat="1" ht="21.75" customHeight="1" x14ac:dyDescent="0.2">
      <c r="B615" s="112">
        <v>15103</v>
      </c>
      <c r="C615" s="149" t="s">
        <v>258</v>
      </c>
      <c r="D615" s="126">
        <v>0</v>
      </c>
      <c r="E615" s="126">
        <v>0</v>
      </c>
      <c r="F615" s="126">
        <v>0</v>
      </c>
      <c r="G615" s="126">
        <v>0</v>
      </c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2:28" s="9" customFormat="1" ht="21.75" customHeight="1" x14ac:dyDescent="0.2">
      <c r="B616" s="112">
        <v>15104</v>
      </c>
      <c r="C616" s="149" t="s">
        <v>259</v>
      </c>
      <c r="D616" s="126">
        <v>0</v>
      </c>
      <c r="E616" s="126">
        <v>0</v>
      </c>
      <c r="F616" s="126">
        <v>0</v>
      </c>
      <c r="G616" s="126">
        <v>0</v>
      </c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2:28" s="9" customFormat="1" ht="21.75" customHeight="1" x14ac:dyDescent="0.2">
      <c r="B617" s="112">
        <v>15105</v>
      </c>
      <c r="C617" s="149" t="s">
        <v>260</v>
      </c>
      <c r="D617" s="126">
        <v>0</v>
      </c>
      <c r="E617" s="126">
        <v>0</v>
      </c>
      <c r="F617" s="126">
        <v>0</v>
      </c>
      <c r="G617" s="126">
        <v>0</v>
      </c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2:28" s="9" customFormat="1" ht="21.75" customHeight="1" thickBot="1" x14ac:dyDescent="0.25">
      <c r="B618" s="114">
        <v>15199</v>
      </c>
      <c r="C618" s="150" t="s">
        <v>261</v>
      </c>
      <c r="D618" s="151">
        <v>0</v>
      </c>
      <c r="E618" s="151">
        <v>0</v>
      </c>
      <c r="F618" s="151">
        <v>0</v>
      </c>
      <c r="G618" s="151">
        <v>0</v>
      </c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2:28" s="9" customFormat="1" ht="12" customHeight="1" thickBot="1" x14ac:dyDescent="0.25">
      <c r="B619" s="316" t="s">
        <v>8</v>
      </c>
      <c r="C619" s="317"/>
      <c r="D619" s="129">
        <f>SUM(D613:D618)</f>
        <v>0</v>
      </c>
      <c r="E619" s="129">
        <f>SUM(E613:E618)</f>
        <v>0</v>
      </c>
      <c r="F619" s="129">
        <f>SUM(F613:F618)</f>
        <v>0</v>
      </c>
      <c r="G619" s="129">
        <f>SUM(G613:G618)</f>
        <v>0</v>
      </c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2:28" s="9" customFormat="1" ht="12" customHeight="1" x14ac:dyDescent="0.2">
      <c r="B620" s="263"/>
      <c r="C620" s="263"/>
      <c r="D620" s="263"/>
      <c r="E620" s="4"/>
      <c r="F620" s="4"/>
      <c r="G620" s="4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2:28" ht="21.75" customHeight="1" x14ac:dyDescent="0.2">
      <c r="B621" s="340" t="s">
        <v>279</v>
      </c>
      <c r="C621" s="340"/>
      <c r="D621" s="340"/>
      <c r="E621" s="340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2:28" ht="19.5" customHeight="1" thickBot="1" x14ac:dyDescent="0.25">
      <c r="B622" s="14" t="s">
        <v>459</v>
      </c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2:28" ht="13.5" thickBot="1" x14ac:dyDescent="0.25">
      <c r="B623" s="316" t="s">
        <v>88</v>
      </c>
      <c r="C623" s="317"/>
      <c r="D623" s="338" t="s">
        <v>522</v>
      </c>
      <c r="E623" s="338" t="s">
        <v>154</v>
      </c>
      <c r="F623" s="338" t="s">
        <v>155</v>
      </c>
      <c r="G623" s="338" t="s">
        <v>157</v>
      </c>
      <c r="H623" s="338" t="s">
        <v>535</v>
      </c>
      <c r="I623" s="338" t="s">
        <v>518</v>
      </c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2:28" ht="30" customHeight="1" thickBot="1" x14ac:dyDescent="0.25">
      <c r="B624" s="120" t="s">
        <v>2</v>
      </c>
      <c r="C624" s="121" t="s">
        <v>3</v>
      </c>
      <c r="D624" s="339"/>
      <c r="E624" s="339"/>
      <c r="F624" s="339"/>
      <c r="G624" s="339"/>
      <c r="H624" s="339"/>
      <c r="I624" s="339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2:28" ht="23.25" customHeight="1" x14ac:dyDescent="0.2">
      <c r="B625" s="110">
        <v>15401</v>
      </c>
      <c r="C625" s="148" t="s">
        <v>280</v>
      </c>
      <c r="D625" s="119">
        <v>0</v>
      </c>
      <c r="E625" s="122">
        <v>0</v>
      </c>
      <c r="F625" s="119">
        <v>0</v>
      </c>
      <c r="G625" s="122">
        <v>0</v>
      </c>
      <c r="H625" s="122">
        <v>0</v>
      </c>
      <c r="I625" s="122">
        <v>0</v>
      </c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2:28" ht="23.25" customHeight="1" x14ac:dyDescent="0.2">
      <c r="B626" s="112">
        <v>15402</v>
      </c>
      <c r="C626" s="149" t="s">
        <v>281</v>
      </c>
      <c r="D626" s="125">
        <v>0</v>
      </c>
      <c r="E626" s="126">
        <v>0</v>
      </c>
      <c r="F626" s="125">
        <v>0</v>
      </c>
      <c r="G626" s="126">
        <v>0</v>
      </c>
      <c r="H626" s="126">
        <v>0</v>
      </c>
      <c r="I626" s="126">
        <v>0</v>
      </c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2:28" ht="23.25" customHeight="1" x14ac:dyDescent="0.2">
      <c r="B627" s="112">
        <v>15403</v>
      </c>
      <c r="C627" s="149" t="s">
        <v>282</v>
      </c>
      <c r="D627" s="125">
        <v>0</v>
      </c>
      <c r="E627" s="126">
        <v>0</v>
      </c>
      <c r="F627" s="125">
        <v>0</v>
      </c>
      <c r="G627" s="126">
        <v>0</v>
      </c>
      <c r="H627" s="126">
        <v>0</v>
      </c>
      <c r="I627" s="126">
        <v>0</v>
      </c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2:28" ht="23.25" customHeight="1" thickBot="1" x14ac:dyDescent="0.25">
      <c r="B628" s="114">
        <v>15404</v>
      </c>
      <c r="C628" s="150" t="s">
        <v>283</v>
      </c>
      <c r="D628" s="127">
        <v>0</v>
      </c>
      <c r="E628" s="151">
        <v>0</v>
      </c>
      <c r="F628" s="127">
        <v>0</v>
      </c>
      <c r="G628" s="151">
        <v>0</v>
      </c>
      <c r="H628" s="151">
        <v>0</v>
      </c>
      <c r="I628" s="151">
        <v>0</v>
      </c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2:28" ht="13.5" thickBot="1" x14ac:dyDescent="0.25">
      <c r="B629" s="316" t="s">
        <v>8</v>
      </c>
      <c r="C629" s="317"/>
      <c r="D629" s="129">
        <f t="shared" ref="D629:I629" si="17">SUM(D625:D628)</f>
        <v>0</v>
      </c>
      <c r="E629" s="129">
        <f t="shared" si="17"/>
        <v>0</v>
      </c>
      <c r="F629" s="129">
        <f t="shared" si="17"/>
        <v>0</v>
      </c>
      <c r="G629" s="129">
        <f t="shared" si="17"/>
        <v>0</v>
      </c>
      <c r="H629" s="129">
        <f t="shared" si="17"/>
        <v>0</v>
      </c>
      <c r="I629" s="129">
        <f t="shared" si="17"/>
        <v>0</v>
      </c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2:28" s="9" customFormat="1" ht="22.5" customHeight="1" thickBot="1" x14ac:dyDescent="0.25">
      <c r="B630" s="4"/>
      <c r="C630" s="4"/>
      <c r="D630" s="4"/>
      <c r="E630" s="4"/>
      <c r="F630" s="4"/>
      <c r="G630" s="4"/>
      <c r="H630" s="4"/>
      <c r="I630" s="4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2:28" s="9" customFormat="1" ht="34.5" customHeight="1" thickBot="1" x14ac:dyDescent="0.25">
      <c r="B631" s="316" t="s">
        <v>88</v>
      </c>
      <c r="C631" s="317"/>
      <c r="D631" s="338" t="s">
        <v>523</v>
      </c>
      <c r="E631" s="338" t="s">
        <v>154</v>
      </c>
      <c r="F631" s="338" t="s">
        <v>155</v>
      </c>
      <c r="G631" s="338" t="s">
        <v>157</v>
      </c>
      <c r="H631" s="338" t="s">
        <v>536</v>
      </c>
      <c r="I631" s="338" t="s">
        <v>455</v>
      </c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2:28" s="9" customFormat="1" ht="37.5" customHeight="1" thickBot="1" x14ac:dyDescent="0.25">
      <c r="B632" s="120" t="s">
        <v>2</v>
      </c>
      <c r="C632" s="121" t="s">
        <v>3</v>
      </c>
      <c r="D632" s="339"/>
      <c r="E632" s="339"/>
      <c r="F632" s="339"/>
      <c r="G632" s="339"/>
      <c r="H632" s="339"/>
      <c r="I632" s="339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2:28" s="9" customFormat="1" ht="22.5" customHeight="1" x14ac:dyDescent="0.2">
      <c r="B633" s="110">
        <v>15401</v>
      </c>
      <c r="C633" s="148" t="s">
        <v>280</v>
      </c>
      <c r="D633" s="119">
        <v>0</v>
      </c>
      <c r="E633" s="122">
        <v>0</v>
      </c>
      <c r="F633" s="119">
        <v>0</v>
      </c>
      <c r="G633" s="122">
        <v>0</v>
      </c>
      <c r="H633" s="122">
        <v>0</v>
      </c>
      <c r="I633" s="122">
        <v>0</v>
      </c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2:28" s="9" customFormat="1" ht="22.5" customHeight="1" x14ac:dyDescent="0.2">
      <c r="B634" s="112">
        <v>15402</v>
      </c>
      <c r="C634" s="149" t="s">
        <v>281</v>
      </c>
      <c r="D634" s="125">
        <v>0</v>
      </c>
      <c r="E634" s="126">
        <v>0</v>
      </c>
      <c r="F634" s="125">
        <v>0</v>
      </c>
      <c r="G634" s="126">
        <v>0</v>
      </c>
      <c r="H634" s="126">
        <v>0</v>
      </c>
      <c r="I634" s="126">
        <v>0</v>
      </c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2:28" s="9" customFormat="1" ht="22.5" customHeight="1" x14ac:dyDescent="0.2">
      <c r="B635" s="112">
        <v>15403</v>
      </c>
      <c r="C635" s="149" t="s">
        <v>282</v>
      </c>
      <c r="D635" s="125">
        <v>0</v>
      </c>
      <c r="E635" s="126">
        <v>0</v>
      </c>
      <c r="F635" s="125">
        <v>0</v>
      </c>
      <c r="G635" s="126">
        <v>0</v>
      </c>
      <c r="H635" s="126">
        <v>0</v>
      </c>
      <c r="I635" s="126">
        <v>0</v>
      </c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2:28" s="9" customFormat="1" ht="22.5" customHeight="1" thickBot="1" x14ac:dyDescent="0.25">
      <c r="B636" s="114">
        <v>15404</v>
      </c>
      <c r="C636" s="150" t="s">
        <v>283</v>
      </c>
      <c r="D636" s="127">
        <v>0</v>
      </c>
      <c r="E636" s="151">
        <v>0</v>
      </c>
      <c r="F636" s="127">
        <v>0</v>
      </c>
      <c r="G636" s="151">
        <v>0</v>
      </c>
      <c r="H636" s="151">
        <v>0</v>
      </c>
      <c r="I636" s="151">
        <v>0</v>
      </c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2:28" s="9" customFormat="1" ht="13.5" thickBot="1" x14ac:dyDescent="0.25">
      <c r="B637" s="316" t="s">
        <v>8</v>
      </c>
      <c r="C637" s="317"/>
      <c r="D637" s="129">
        <f t="shared" ref="D637:I637" si="18">SUM(D633:D636)</f>
        <v>0</v>
      </c>
      <c r="E637" s="129">
        <f t="shared" si="18"/>
        <v>0</v>
      </c>
      <c r="F637" s="129">
        <f t="shared" si="18"/>
        <v>0</v>
      </c>
      <c r="G637" s="129">
        <f t="shared" si="18"/>
        <v>0</v>
      </c>
      <c r="H637" s="129">
        <f t="shared" si="18"/>
        <v>0</v>
      </c>
      <c r="I637" s="129">
        <f t="shared" si="18"/>
        <v>0</v>
      </c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2:28" s="9" customFormat="1" x14ac:dyDescent="0.2">
      <c r="B638" s="359"/>
      <c r="C638" s="359"/>
      <c r="D638" s="359"/>
      <c r="E638" s="4"/>
      <c r="F638" s="4"/>
      <c r="G638" s="4"/>
      <c r="H638" s="4"/>
      <c r="I638" s="4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2:28" x14ac:dyDescent="0.2">
      <c r="B639" s="324" t="s">
        <v>284</v>
      </c>
      <c r="C639" s="32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2:28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2:28" x14ac:dyDescent="0.2">
      <c r="B641" s="3" t="s">
        <v>285</v>
      </c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2:28" ht="13.5" thickBot="1" x14ac:dyDescent="0.25">
      <c r="B642" s="3" t="s">
        <v>286</v>
      </c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2:28" ht="13.5" thickBot="1" x14ac:dyDescent="0.25">
      <c r="B643" s="316" t="s">
        <v>88</v>
      </c>
      <c r="C643" s="317"/>
      <c r="D643" s="318" t="s">
        <v>522</v>
      </c>
      <c r="E643" s="318" t="s">
        <v>154</v>
      </c>
      <c r="F643" s="327" t="s">
        <v>287</v>
      </c>
      <c r="G643" s="328"/>
      <c r="H643" s="329" t="s">
        <v>537</v>
      </c>
      <c r="I643" s="329" t="s">
        <v>455</v>
      </c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2:28" ht="41.25" customHeight="1" thickBot="1" x14ac:dyDescent="0.25">
      <c r="B644" s="120" t="s">
        <v>2</v>
      </c>
      <c r="C644" s="121" t="s">
        <v>3</v>
      </c>
      <c r="D644" s="319"/>
      <c r="E644" s="319"/>
      <c r="F644" s="138" t="s">
        <v>288</v>
      </c>
      <c r="G644" s="138" t="s">
        <v>289</v>
      </c>
      <c r="H644" s="319"/>
      <c r="I644" s="319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2:28" x14ac:dyDescent="0.2">
      <c r="B645" s="110">
        <v>15701</v>
      </c>
      <c r="C645" s="148" t="s">
        <v>290</v>
      </c>
      <c r="D645" s="119">
        <v>0</v>
      </c>
      <c r="E645" s="119">
        <v>0</v>
      </c>
      <c r="F645" s="119">
        <v>0</v>
      </c>
      <c r="G645" s="119">
        <v>0</v>
      </c>
      <c r="H645" s="119">
        <v>0</v>
      </c>
      <c r="I645" s="119">
        <v>0</v>
      </c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2:28" ht="13.5" thickBot="1" x14ac:dyDescent="0.25">
      <c r="B646" s="123">
        <v>15702</v>
      </c>
      <c r="C646" s="156" t="s">
        <v>291</v>
      </c>
      <c r="D646" s="145">
        <v>0</v>
      </c>
      <c r="E646" s="145">
        <v>0</v>
      </c>
      <c r="F646" s="145">
        <v>0</v>
      </c>
      <c r="G646" s="145">
        <v>0</v>
      </c>
      <c r="H646" s="145">
        <v>0</v>
      </c>
      <c r="I646" s="145">
        <v>0</v>
      </c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2:28" ht="13.5" thickBot="1" x14ac:dyDescent="0.25">
      <c r="B647" s="316" t="s">
        <v>8</v>
      </c>
      <c r="C647" s="317"/>
      <c r="D647" s="129">
        <f t="shared" ref="D647:I647" si="19">SUM(D645:D646)</f>
        <v>0</v>
      </c>
      <c r="E647" s="129">
        <f t="shared" si="19"/>
        <v>0</v>
      </c>
      <c r="F647" s="129">
        <f t="shared" si="19"/>
        <v>0</v>
      </c>
      <c r="G647" s="129">
        <f t="shared" si="19"/>
        <v>0</v>
      </c>
      <c r="H647" s="129">
        <f t="shared" si="19"/>
        <v>0</v>
      </c>
      <c r="I647" s="129">
        <f t="shared" si="19"/>
        <v>0</v>
      </c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2:28" ht="15.75" customHeight="1" thickBot="1" x14ac:dyDescent="0.25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2:28" ht="15.75" customHeight="1" thickBot="1" x14ac:dyDescent="0.25">
      <c r="B649" s="316" t="s">
        <v>88</v>
      </c>
      <c r="C649" s="317"/>
      <c r="D649" s="318" t="s">
        <v>523</v>
      </c>
      <c r="E649" s="318" t="s">
        <v>154</v>
      </c>
      <c r="F649" s="327" t="s">
        <v>287</v>
      </c>
      <c r="G649" s="328"/>
      <c r="H649" s="329" t="s">
        <v>538</v>
      </c>
      <c r="I649" s="329" t="s">
        <v>456</v>
      </c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2:28" ht="15.75" customHeight="1" thickBot="1" x14ac:dyDescent="0.25">
      <c r="B650" s="120" t="s">
        <v>2</v>
      </c>
      <c r="C650" s="121" t="s">
        <v>3</v>
      </c>
      <c r="D650" s="319"/>
      <c r="E650" s="319"/>
      <c r="F650" s="138" t="s">
        <v>288</v>
      </c>
      <c r="G650" s="138" t="s">
        <v>289</v>
      </c>
      <c r="H650" s="319"/>
      <c r="I650" s="319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2:28" ht="15.75" customHeight="1" x14ac:dyDescent="0.2">
      <c r="B651" s="110">
        <v>15701</v>
      </c>
      <c r="C651" s="148" t="s">
        <v>290</v>
      </c>
      <c r="D651" s="119">
        <v>0</v>
      </c>
      <c r="E651" s="119">
        <v>0</v>
      </c>
      <c r="F651" s="119">
        <v>0</v>
      </c>
      <c r="G651" s="119">
        <v>0</v>
      </c>
      <c r="H651" s="119">
        <v>0</v>
      </c>
      <c r="I651" s="119">
        <v>0</v>
      </c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2:28" ht="15.75" customHeight="1" thickBot="1" x14ac:dyDescent="0.25">
      <c r="B652" s="123">
        <v>15702</v>
      </c>
      <c r="C652" s="156" t="s">
        <v>291</v>
      </c>
      <c r="D652" s="145">
        <v>0</v>
      </c>
      <c r="E652" s="145">
        <v>0</v>
      </c>
      <c r="F652" s="145">
        <v>0</v>
      </c>
      <c r="G652" s="145">
        <v>0</v>
      </c>
      <c r="H652" s="145">
        <v>0</v>
      </c>
      <c r="I652" s="145">
        <v>0</v>
      </c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2:28" ht="15.75" customHeight="1" thickBot="1" x14ac:dyDescent="0.25">
      <c r="B653" s="316" t="s">
        <v>8</v>
      </c>
      <c r="C653" s="317"/>
      <c r="D653" s="129">
        <f t="shared" ref="D653:I653" si="20">SUM(D651:D652)</f>
        <v>0</v>
      </c>
      <c r="E653" s="129">
        <f t="shared" si="20"/>
        <v>0</v>
      </c>
      <c r="F653" s="129">
        <f t="shared" si="20"/>
        <v>0</v>
      </c>
      <c r="G653" s="129">
        <f t="shared" si="20"/>
        <v>0</v>
      </c>
      <c r="H653" s="129">
        <f t="shared" si="20"/>
        <v>0</v>
      </c>
      <c r="I653" s="129">
        <f t="shared" si="20"/>
        <v>0</v>
      </c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2:28" ht="15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2:28" ht="15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2:28" ht="13.5" thickBot="1" x14ac:dyDescent="0.25">
      <c r="B656" s="325" t="s">
        <v>292</v>
      </c>
      <c r="C656" s="325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2:28" ht="23.25" customHeight="1" thickBot="1" x14ac:dyDescent="0.25">
      <c r="B657" s="316" t="s">
        <v>88</v>
      </c>
      <c r="C657" s="317"/>
      <c r="D657" s="318" t="s">
        <v>522</v>
      </c>
      <c r="E657" s="318" t="s">
        <v>154</v>
      </c>
      <c r="F657" s="327" t="s">
        <v>287</v>
      </c>
      <c r="G657" s="328"/>
      <c r="H657" s="329" t="s">
        <v>518</v>
      </c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2:28" ht="21.75" customHeight="1" thickBot="1" x14ac:dyDescent="0.25">
      <c r="B658" s="120" t="s">
        <v>2</v>
      </c>
      <c r="C658" s="121" t="s">
        <v>3</v>
      </c>
      <c r="D658" s="319"/>
      <c r="E658" s="319"/>
      <c r="F658" s="138" t="s">
        <v>288</v>
      </c>
      <c r="G658" s="138" t="s">
        <v>289</v>
      </c>
      <c r="H658" s="319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2:28" x14ac:dyDescent="0.2">
      <c r="B659" s="110">
        <v>15701</v>
      </c>
      <c r="C659" s="148" t="s">
        <v>290</v>
      </c>
      <c r="D659" s="119">
        <v>0</v>
      </c>
      <c r="E659" s="119">
        <v>0</v>
      </c>
      <c r="F659" s="119">
        <v>0</v>
      </c>
      <c r="G659" s="119">
        <v>0</v>
      </c>
      <c r="H659" s="119">
        <v>0</v>
      </c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2:28" ht="13.5" thickBot="1" x14ac:dyDescent="0.25">
      <c r="B660" s="123">
        <v>15702</v>
      </c>
      <c r="C660" s="156" t="s">
        <v>291</v>
      </c>
      <c r="D660" s="145">
        <v>0</v>
      </c>
      <c r="E660" s="145">
        <v>0</v>
      </c>
      <c r="F660" s="145">
        <v>0</v>
      </c>
      <c r="G660" s="145">
        <v>0</v>
      </c>
      <c r="H660" s="145">
        <v>0</v>
      </c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2:28" ht="13.5" thickBot="1" x14ac:dyDescent="0.25">
      <c r="B661" s="316" t="s">
        <v>46</v>
      </c>
      <c r="C661" s="317"/>
      <c r="D661" s="155">
        <f>SUM(D659:D660)</f>
        <v>0</v>
      </c>
      <c r="E661" s="155">
        <f>SUM(E659:E660)</f>
        <v>0</v>
      </c>
      <c r="F661" s="155">
        <f>SUM(F659:F660)</f>
        <v>0</v>
      </c>
      <c r="G661" s="155">
        <f>SUM(G659:G660)</f>
        <v>0</v>
      </c>
      <c r="H661" s="155">
        <f>SUM(H659:H660)</f>
        <v>0</v>
      </c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2:28" ht="15.75" customHeight="1" thickBot="1" x14ac:dyDescent="0.25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2:28" ht="23.25" customHeight="1" thickBot="1" x14ac:dyDescent="0.25">
      <c r="B663" s="316" t="s">
        <v>88</v>
      </c>
      <c r="C663" s="317"/>
      <c r="D663" s="318" t="s">
        <v>523</v>
      </c>
      <c r="E663" s="318" t="s">
        <v>154</v>
      </c>
      <c r="F663" s="327" t="s">
        <v>287</v>
      </c>
      <c r="G663" s="328"/>
      <c r="H663" s="329" t="s">
        <v>455</v>
      </c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2:28" ht="23.25" customHeight="1" thickBot="1" x14ac:dyDescent="0.25">
      <c r="B664" s="120" t="s">
        <v>2</v>
      </c>
      <c r="C664" s="121" t="s">
        <v>3</v>
      </c>
      <c r="D664" s="319"/>
      <c r="E664" s="319"/>
      <c r="F664" s="138" t="s">
        <v>288</v>
      </c>
      <c r="G664" s="138" t="s">
        <v>289</v>
      </c>
      <c r="H664" s="319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2:28" ht="18.75" customHeight="1" x14ac:dyDescent="0.2">
      <c r="B665" s="110">
        <v>15701</v>
      </c>
      <c r="C665" s="148" t="s">
        <v>290</v>
      </c>
      <c r="D665" s="119">
        <v>0</v>
      </c>
      <c r="E665" s="119">
        <v>0</v>
      </c>
      <c r="F665" s="119">
        <v>0</v>
      </c>
      <c r="G665" s="119">
        <v>0</v>
      </c>
      <c r="H665" s="119">
        <v>0</v>
      </c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2:28" ht="18.75" customHeight="1" thickBot="1" x14ac:dyDescent="0.25">
      <c r="B666" s="123">
        <v>15702</v>
      </c>
      <c r="C666" s="156" t="s">
        <v>291</v>
      </c>
      <c r="D666" s="145">
        <v>0</v>
      </c>
      <c r="E666" s="145">
        <v>0</v>
      </c>
      <c r="F666" s="145">
        <v>0</v>
      </c>
      <c r="G666" s="145">
        <v>0</v>
      </c>
      <c r="H666" s="145">
        <v>0</v>
      </c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2:28" ht="23.25" customHeight="1" thickBot="1" x14ac:dyDescent="0.25">
      <c r="B667" s="316" t="s">
        <v>46</v>
      </c>
      <c r="C667" s="317"/>
      <c r="D667" s="155">
        <f>SUM(D665:D666)</f>
        <v>0</v>
      </c>
      <c r="E667" s="155">
        <f>SUM(E665:E666)</f>
        <v>0</v>
      </c>
      <c r="F667" s="155">
        <f>SUM(F665:F666)</f>
        <v>0</v>
      </c>
      <c r="G667" s="155">
        <f>SUM(G665:G666)</f>
        <v>0</v>
      </c>
      <c r="H667" s="155">
        <f>SUM(H665:H666)</f>
        <v>0</v>
      </c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2:28" ht="20.2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2:28" ht="24.75" customHeight="1" x14ac:dyDescent="0.2">
      <c r="B669" s="325" t="s">
        <v>293</v>
      </c>
      <c r="C669" s="325"/>
      <c r="D669" s="325"/>
      <c r="E669" s="325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2:28" ht="15.75" customHeight="1" thickBot="1" x14ac:dyDescent="0.25">
      <c r="B670" s="337"/>
      <c r="C670" s="337"/>
      <c r="D670" s="337"/>
      <c r="E670" s="337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2:28" ht="13.5" customHeight="1" thickBot="1" x14ac:dyDescent="0.25">
      <c r="B671" s="316" t="s">
        <v>88</v>
      </c>
      <c r="C671" s="317"/>
      <c r="D671" s="330" t="s">
        <v>522</v>
      </c>
      <c r="E671" s="332" t="s">
        <v>154</v>
      </c>
      <c r="F671" s="332" t="s">
        <v>539</v>
      </c>
      <c r="G671" s="335" t="s">
        <v>518</v>
      </c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2:28" ht="53.25" customHeight="1" thickBot="1" x14ac:dyDescent="0.25">
      <c r="B672" s="120" t="s">
        <v>2</v>
      </c>
      <c r="C672" s="121" t="s">
        <v>3</v>
      </c>
      <c r="D672" s="331"/>
      <c r="E672" s="333"/>
      <c r="F672" s="334"/>
      <c r="G672" s="336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2:28" ht="22.5" customHeight="1" x14ac:dyDescent="0.2">
      <c r="B673" s="110">
        <v>15801</v>
      </c>
      <c r="C673" s="236" t="s">
        <v>294</v>
      </c>
      <c r="D673" s="119">
        <v>0</v>
      </c>
      <c r="E673" s="119">
        <v>0</v>
      </c>
      <c r="F673" s="119">
        <v>0</v>
      </c>
      <c r="G673" s="119">
        <v>0</v>
      </c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2:28" ht="22.5" customHeight="1" thickBot="1" x14ac:dyDescent="0.25">
      <c r="B674" s="123">
        <v>15802</v>
      </c>
      <c r="C674" s="237" t="s">
        <v>295</v>
      </c>
      <c r="D674" s="145">
        <v>0</v>
      </c>
      <c r="E674" s="145">
        <v>0</v>
      </c>
      <c r="F674" s="145">
        <v>0</v>
      </c>
      <c r="G674" s="145">
        <v>0</v>
      </c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2:28" ht="13.5" thickBot="1" x14ac:dyDescent="0.25">
      <c r="B675" s="316" t="s">
        <v>8</v>
      </c>
      <c r="C675" s="317"/>
      <c r="D675" s="129">
        <f>SUM(D673:D674)</f>
        <v>0</v>
      </c>
      <c r="E675" s="129">
        <f>SUM(E673:E674)</f>
        <v>0</v>
      </c>
      <c r="F675" s="129">
        <f>SUM(F673:F674)</f>
        <v>0</v>
      </c>
      <c r="G675" s="129">
        <f>SUM(G673:G674)</f>
        <v>0</v>
      </c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2:28" ht="34.5" customHeight="1" thickBot="1" x14ac:dyDescent="0.25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2:28" ht="34.5" customHeight="1" thickBot="1" x14ac:dyDescent="0.25">
      <c r="B677" s="316" t="s">
        <v>88</v>
      </c>
      <c r="C677" s="317"/>
      <c r="D677" s="330" t="s">
        <v>523</v>
      </c>
      <c r="E677" s="332" t="s">
        <v>154</v>
      </c>
      <c r="F677" s="332" t="s">
        <v>540</v>
      </c>
      <c r="G677" s="335" t="s">
        <v>455</v>
      </c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2:28" ht="34.5" customHeight="1" thickBot="1" x14ac:dyDescent="0.25">
      <c r="B678" s="120" t="s">
        <v>2</v>
      </c>
      <c r="C678" s="121" t="s">
        <v>3</v>
      </c>
      <c r="D678" s="331"/>
      <c r="E678" s="333"/>
      <c r="F678" s="334"/>
      <c r="G678" s="336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2:28" ht="22.5" customHeight="1" x14ac:dyDescent="0.2">
      <c r="B679" s="110">
        <v>15801</v>
      </c>
      <c r="C679" s="236" t="s">
        <v>294</v>
      </c>
      <c r="D679" s="119">
        <v>0</v>
      </c>
      <c r="E679" s="119">
        <v>0</v>
      </c>
      <c r="F679" s="119">
        <v>0</v>
      </c>
      <c r="G679" s="119">
        <v>0</v>
      </c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2:28" ht="22.5" customHeight="1" thickBot="1" x14ac:dyDescent="0.25">
      <c r="B680" s="123">
        <v>15802</v>
      </c>
      <c r="C680" s="237" t="s">
        <v>295</v>
      </c>
      <c r="D680" s="145">
        <v>0</v>
      </c>
      <c r="E680" s="145">
        <v>0</v>
      </c>
      <c r="F680" s="145">
        <v>0</v>
      </c>
      <c r="G680" s="145">
        <v>0</v>
      </c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2:28" ht="14.25" customHeight="1" thickBot="1" x14ac:dyDescent="0.25">
      <c r="B681" s="316" t="s">
        <v>8</v>
      </c>
      <c r="C681" s="317"/>
      <c r="D681" s="129">
        <f>SUM(D679:D680)</f>
        <v>0</v>
      </c>
      <c r="E681" s="129">
        <f>SUM(E679:E680)</f>
        <v>0</v>
      </c>
      <c r="F681" s="129">
        <f>SUM(F679:F680)</f>
        <v>0</v>
      </c>
      <c r="G681" s="129">
        <f>SUM(G679:G680)</f>
        <v>0</v>
      </c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2:28" ht="23.2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2:28" ht="13.5" thickBot="1" x14ac:dyDescent="0.25">
      <c r="B683" s="280" t="s">
        <v>296</v>
      </c>
      <c r="C683" s="280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2:28" ht="13.5" thickBot="1" x14ac:dyDescent="0.25">
      <c r="B684" s="316" t="s">
        <v>88</v>
      </c>
      <c r="C684" s="317"/>
      <c r="D684" s="318" t="s">
        <v>522</v>
      </c>
      <c r="E684" s="318" t="s">
        <v>154</v>
      </c>
      <c r="F684" s="318" t="s">
        <v>541</v>
      </c>
      <c r="G684" s="318" t="s">
        <v>518</v>
      </c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2:28" ht="43.5" customHeight="1" thickBot="1" x14ac:dyDescent="0.25">
      <c r="B685" s="120" t="s">
        <v>2</v>
      </c>
      <c r="C685" s="121" t="s">
        <v>3</v>
      </c>
      <c r="D685" s="319"/>
      <c r="E685" s="319"/>
      <c r="F685" s="319"/>
      <c r="G685" s="319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2:28" ht="25.5" customHeight="1" x14ac:dyDescent="0.2">
      <c r="B686" s="110">
        <v>15901</v>
      </c>
      <c r="C686" s="148" t="s">
        <v>297</v>
      </c>
      <c r="D686" s="119">
        <v>0</v>
      </c>
      <c r="E686" s="119">
        <v>0</v>
      </c>
      <c r="F686" s="119">
        <v>0</v>
      </c>
      <c r="G686" s="119">
        <v>0</v>
      </c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2:28" ht="25.5" customHeight="1" thickBot="1" x14ac:dyDescent="0.25">
      <c r="B687" s="123">
        <v>15902</v>
      </c>
      <c r="C687" s="156" t="s">
        <v>298</v>
      </c>
      <c r="D687" s="145">
        <v>0</v>
      </c>
      <c r="E687" s="145">
        <v>0</v>
      </c>
      <c r="F687" s="145">
        <v>0</v>
      </c>
      <c r="G687" s="145">
        <v>0</v>
      </c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2:28" ht="13.5" thickBot="1" x14ac:dyDescent="0.25">
      <c r="B688" s="316" t="s">
        <v>8</v>
      </c>
      <c r="C688" s="317"/>
      <c r="D688" s="129">
        <f>SUM(D686:D687)</f>
        <v>0</v>
      </c>
      <c r="E688" s="129">
        <f>SUM(E686:E687)</f>
        <v>0</v>
      </c>
      <c r="F688" s="129">
        <f>SUM(F686:F687)</f>
        <v>0</v>
      </c>
      <c r="G688" s="129">
        <f>SUM(G686:G687)</f>
        <v>0</v>
      </c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2:28" ht="18" customHeight="1" thickBot="1" x14ac:dyDescent="0.25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2:28" ht="13.5" thickBot="1" x14ac:dyDescent="0.25">
      <c r="B690" s="316" t="s">
        <v>88</v>
      </c>
      <c r="C690" s="317"/>
      <c r="D690" s="318" t="s">
        <v>523</v>
      </c>
      <c r="E690" s="318" t="s">
        <v>154</v>
      </c>
      <c r="F690" s="318" t="s">
        <v>542</v>
      </c>
      <c r="G690" s="318" t="s">
        <v>455</v>
      </c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2:28" ht="33.75" customHeight="1" thickBot="1" x14ac:dyDescent="0.25">
      <c r="B691" s="120" t="s">
        <v>2</v>
      </c>
      <c r="C691" s="121" t="s">
        <v>3</v>
      </c>
      <c r="D691" s="319"/>
      <c r="E691" s="319"/>
      <c r="F691" s="319"/>
      <c r="G691" s="319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2:28" x14ac:dyDescent="0.2">
      <c r="B692" s="110">
        <v>15901</v>
      </c>
      <c r="C692" s="148" t="s">
        <v>297</v>
      </c>
      <c r="D692" s="119">
        <v>0</v>
      </c>
      <c r="E692" s="119">
        <v>0</v>
      </c>
      <c r="F692" s="119">
        <v>0</v>
      </c>
      <c r="G692" s="119">
        <v>0</v>
      </c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2:28" ht="13.5" thickBot="1" x14ac:dyDescent="0.25">
      <c r="B693" s="123">
        <v>15902</v>
      </c>
      <c r="C693" s="156" t="s">
        <v>298</v>
      </c>
      <c r="D693" s="145">
        <v>0</v>
      </c>
      <c r="E693" s="145">
        <v>0</v>
      </c>
      <c r="F693" s="145">
        <v>0</v>
      </c>
      <c r="G693" s="145">
        <v>0</v>
      </c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2:28" ht="13.5" thickBot="1" x14ac:dyDescent="0.25">
      <c r="B694" s="316" t="s">
        <v>8</v>
      </c>
      <c r="C694" s="317"/>
      <c r="D694" s="129">
        <f>SUM(D692:D693)</f>
        <v>0</v>
      </c>
      <c r="E694" s="129">
        <f>SUM(E692:E693)</f>
        <v>0</v>
      </c>
      <c r="F694" s="129">
        <f>SUM(F692:F693)</f>
        <v>0</v>
      </c>
      <c r="G694" s="129">
        <f>SUM(G692:G693)</f>
        <v>0</v>
      </c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2:28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2:28" ht="13.5" thickBot="1" x14ac:dyDescent="0.25">
      <c r="B696" s="326" t="s">
        <v>299</v>
      </c>
      <c r="C696" s="326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2:28" ht="13.5" thickBot="1" x14ac:dyDescent="0.25">
      <c r="B697" s="316" t="s">
        <v>88</v>
      </c>
      <c r="C697" s="317"/>
      <c r="D697" s="318" t="s">
        <v>543</v>
      </c>
      <c r="E697" s="318" t="s">
        <v>529</v>
      </c>
      <c r="F697" s="318" t="s">
        <v>531</v>
      </c>
      <c r="G697" s="318" t="s">
        <v>300</v>
      </c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2:28" ht="29.25" customHeight="1" thickBot="1" x14ac:dyDescent="0.25">
      <c r="B698" s="108" t="s">
        <v>2</v>
      </c>
      <c r="C698" s="108" t="s">
        <v>3</v>
      </c>
      <c r="D698" s="319"/>
      <c r="E698" s="319"/>
      <c r="F698" s="319"/>
      <c r="G698" s="319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2:28" x14ac:dyDescent="0.2">
      <c r="B699" s="110">
        <v>15701</v>
      </c>
      <c r="C699" s="148" t="s">
        <v>290</v>
      </c>
      <c r="D699" s="119">
        <v>0</v>
      </c>
      <c r="E699" s="119">
        <v>0</v>
      </c>
      <c r="F699" s="119">
        <v>0</v>
      </c>
      <c r="G699" s="119">
        <v>0</v>
      </c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2:28" ht="13.5" thickBot="1" x14ac:dyDescent="0.25">
      <c r="B700" s="123">
        <v>15702</v>
      </c>
      <c r="C700" s="156" t="s">
        <v>291</v>
      </c>
      <c r="D700" s="145">
        <v>0</v>
      </c>
      <c r="E700" s="145">
        <v>0</v>
      </c>
      <c r="F700" s="145">
        <v>0</v>
      </c>
      <c r="G700" s="145">
        <v>0</v>
      </c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2:28" ht="13.5" thickBot="1" x14ac:dyDescent="0.25">
      <c r="B701" s="316" t="s">
        <v>8</v>
      </c>
      <c r="C701" s="317"/>
      <c r="D701" s="129">
        <f>SUM(D699:D700)</f>
        <v>0</v>
      </c>
      <c r="E701" s="129">
        <f>SUM(E699:E700)</f>
        <v>0</v>
      </c>
      <c r="F701" s="129">
        <f>SUM(F699:F700)</f>
        <v>0</v>
      </c>
      <c r="G701" s="129">
        <f>SUM(G699:G700)</f>
        <v>0</v>
      </c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2:28" ht="13.5" thickBot="1" x14ac:dyDescent="0.25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2:28" ht="33.75" customHeight="1" thickBot="1" x14ac:dyDescent="0.25">
      <c r="B703" s="316" t="s">
        <v>88</v>
      </c>
      <c r="C703" s="317"/>
      <c r="D703" s="318" t="s">
        <v>544</v>
      </c>
      <c r="E703" s="318" t="s">
        <v>530</v>
      </c>
      <c r="F703" s="318" t="s">
        <v>532</v>
      </c>
      <c r="G703" s="318" t="s">
        <v>300</v>
      </c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2:28" ht="13.5" thickBot="1" x14ac:dyDescent="0.25">
      <c r="B704" s="108" t="s">
        <v>2</v>
      </c>
      <c r="C704" s="108" t="s">
        <v>3</v>
      </c>
      <c r="D704" s="319"/>
      <c r="E704" s="319"/>
      <c r="F704" s="319"/>
      <c r="G704" s="319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2:28" x14ac:dyDescent="0.2">
      <c r="B705" s="110">
        <v>15701</v>
      </c>
      <c r="C705" s="148" t="s">
        <v>290</v>
      </c>
      <c r="D705" s="119">
        <v>0</v>
      </c>
      <c r="E705" s="119">
        <v>0</v>
      </c>
      <c r="F705" s="119">
        <v>0</v>
      </c>
      <c r="G705" s="119">
        <v>0</v>
      </c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2:28" ht="13.5" thickBot="1" x14ac:dyDescent="0.25">
      <c r="B706" s="123">
        <v>15702</v>
      </c>
      <c r="C706" s="156" t="s">
        <v>291</v>
      </c>
      <c r="D706" s="145">
        <v>0</v>
      </c>
      <c r="E706" s="145">
        <v>0</v>
      </c>
      <c r="F706" s="145">
        <v>0</v>
      </c>
      <c r="G706" s="145">
        <v>0</v>
      </c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2:28" ht="13.5" thickBot="1" x14ac:dyDescent="0.25">
      <c r="B707" s="316" t="s">
        <v>8</v>
      </c>
      <c r="C707" s="317"/>
      <c r="D707" s="129">
        <f>SUM(D705:D706)</f>
        <v>0</v>
      </c>
      <c r="E707" s="129">
        <f>SUM(E705:E706)</f>
        <v>0</v>
      </c>
      <c r="F707" s="129">
        <f>SUM(F705:F706)</f>
        <v>0</v>
      </c>
      <c r="G707" s="129">
        <f>SUM(G705:G706)</f>
        <v>0</v>
      </c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2:28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2:28" x14ac:dyDescent="0.2">
      <c r="B709" s="324" t="s">
        <v>301</v>
      </c>
      <c r="C709" s="324"/>
      <c r="D709" s="324"/>
      <c r="E709" s="324"/>
      <c r="F709" s="32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2:28" ht="9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2:28" ht="13.5" thickBot="1" x14ac:dyDescent="0.25">
      <c r="B711" s="325" t="s">
        <v>302</v>
      </c>
      <c r="C711" s="325"/>
      <c r="D711" s="325"/>
      <c r="E711" s="325"/>
      <c r="F711" s="325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2:28" ht="13.5" thickBot="1" x14ac:dyDescent="0.25">
      <c r="B712" s="316" t="s">
        <v>88</v>
      </c>
      <c r="C712" s="317"/>
      <c r="D712" s="318" t="s">
        <v>518</v>
      </c>
      <c r="E712" s="318" t="s">
        <v>455</v>
      </c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2:28" ht="13.5" thickBot="1" x14ac:dyDescent="0.25">
      <c r="B713" s="120" t="s">
        <v>2</v>
      </c>
      <c r="C713" s="121" t="s">
        <v>3</v>
      </c>
      <c r="D713" s="320"/>
      <c r="E713" s="320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2:28" x14ac:dyDescent="0.2">
      <c r="B714" s="110">
        <v>1610199</v>
      </c>
      <c r="C714" s="236" t="s">
        <v>303</v>
      </c>
      <c r="D714" s="119">
        <v>1023532</v>
      </c>
      <c r="E714" s="119">
        <v>754771</v>
      </c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2:28" ht="13.5" thickBot="1" x14ac:dyDescent="0.25">
      <c r="B715" s="123">
        <v>1610299</v>
      </c>
      <c r="C715" s="250" t="s">
        <v>304</v>
      </c>
      <c r="D715" s="145">
        <v>7389012</v>
      </c>
      <c r="E715" s="145">
        <v>7274377</v>
      </c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2:28" ht="13.5" thickBot="1" x14ac:dyDescent="0.25">
      <c r="B716" s="316" t="s">
        <v>305</v>
      </c>
      <c r="C716" s="317"/>
      <c r="D716" s="129">
        <f>SUM(D714:D715)</f>
        <v>8412544</v>
      </c>
      <c r="E716" s="129">
        <f>SUM(E714:E715)</f>
        <v>8029148</v>
      </c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2:28" ht="23.25" thickBot="1" x14ac:dyDescent="0.25">
      <c r="B717" s="157">
        <v>16201</v>
      </c>
      <c r="C717" s="251" t="s">
        <v>306</v>
      </c>
      <c r="D717" s="158">
        <v>0</v>
      </c>
      <c r="E717" s="158">
        <v>0</v>
      </c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2:28" ht="13.5" thickBot="1" x14ac:dyDescent="0.25">
      <c r="B718" s="316" t="s">
        <v>8</v>
      </c>
      <c r="C718" s="317"/>
      <c r="D718" s="129">
        <f>SUM(D716,D717)</f>
        <v>8412544</v>
      </c>
      <c r="E718" s="129">
        <f>SUM(E716,E717)</f>
        <v>8029148</v>
      </c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2:28" ht="14.2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2:28" ht="13.5" thickBot="1" x14ac:dyDescent="0.25">
      <c r="B720" s="326" t="s">
        <v>307</v>
      </c>
      <c r="C720" s="326"/>
      <c r="D720" s="326"/>
      <c r="E720" s="326"/>
      <c r="F720" s="326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2:28" ht="13.5" thickBot="1" x14ac:dyDescent="0.25">
      <c r="B721" s="316" t="s">
        <v>88</v>
      </c>
      <c r="C721" s="317"/>
      <c r="D721" s="318" t="s">
        <v>518</v>
      </c>
      <c r="E721" s="318" t="s">
        <v>455</v>
      </c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2:28" ht="13.5" thickBot="1" x14ac:dyDescent="0.25">
      <c r="B722" s="120" t="s">
        <v>2</v>
      </c>
      <c r="C722" s="121" t="s">
        <v>3</v>
      </c>
      <c r="D722" s="320"/>
      <c r="E722" s="320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2:28" ht="24" customHeight="1" thickBot="1" x14ac:dyDescent="0.25">
      <c r="B723" s="123">
        <v>1619901</v>
      </c>
      <c r="C723" s="240" t="s">
        <v>308</v>
      </c>
      <c r="D723" s="147">
        <v>-687848</v>
      </c>
      <c r="E723" s="147">
        <v>-419087</v>
      </c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2:28" ht="24" customHeight="1" thickBot="1" x14ac:dyDescent="0.25">
      <c r="B724" s="282">
        <v>1619902</v>
      </c>
      <c r="C724" s="240" t="s">
        <v>460</v>
      </c>
      <c r="D724" s="281">
        <v>0</v>
      </c>
      <c r="E724" s="281">
        <v>0</v>
      </c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2:28" ht="13.5" thickBot="1" x14ac:dyDescent="0.25">
      <c r="B725" s="316" t="s">
        <v>8</v>
      </c>
      <c r="C725" s="317"/>
      <c r="D725" s="129">
        <f>SUM(D723)</f>
        <v>-687848</v>
      </c>
      <c r="E725" s="129">
        <f>SUM(E723)</f>
        <v>-419087</v>
      </c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2:28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2:28" x14ac:dyDescent="0.2">
      <c r="B727" s="340" t="s">
        <v>309</v>
      </c>
      <c r="C727" s="340"/>
      <c r="D727" s="340"/>
      <c r="E727" s="340"/>
      <c r="F727" s="340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2:28" ht="5.25" customHeight="1" thickBot="1" x14ac:dyDescent="0.25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2:28" ht="13.5" thickBot="1" x14ac:dyDescent="0.25">
      <c r="B729" s="316" t="s">
        <v>1</v>
      </c>
      <c r="C729" s="317"/>
      <c r="D729" s="329" t="s">
        <v>518</v>
      </c>
      <c r="E729" s="329" t="s">
        <v>455</v>
      </c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2:28" ht="13.5" thickBot="1" x14ac:dyDescent="0.25">
      <c r="B730" s="159" t="s">
        <v>2</v>
      </c>
      <c r="C730" s="160" t="s">
        <v>3</v>
      </c>
      <c r="D730" s="394"/>
      <c r="E730" s="39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2:28" ht="28.5" customHeight="1" x14ac:dyDescent="0.2">
      <c r="B731" s="161">
        <v>2310201</v>
      </c>
      <c r="C731" s="161" t="s">
        <v>310</v>
      </c>
      <c r="D731" s="162">
        <v>0</v>
      </c>
      <c r="E731" s="162">
        <v>0</v>
      </c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2:28" ht="28.5" customHeight="1" x14ac:dyDescent="0.2">
      <c r="B732" s="163">
        <v>2310202</v>
      </c>
      <c r="C732" s="163" t="s">
        <v>311</v>
      </c>
      <c r="D732" s="164">
        <v>0</v>
      </c>
      <c r="E732" s="164">
        <v>0</v>
      </c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2:28" ht="28.5" customHeight="1" x14ac:dyDescent="0.2">
      <c r="B733" s="163">
        <v>23103</v>
      </c>
      <c r="C733" s="163" t="s">
        <v>312</v>
      </c>
      <c r="D733" s="164">
        <v>0</v>
      </c>
      <c r="E733" s="164">
        <v>0</v>
      </c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2:28" ht="28.5" customHeight="1" x14ac:dyDescent="0.2">
      <c r="B734" s="163">
        <v>2311202</v>
      </c>
      <c r="C734" s="163" t="s">
        <v>313</v>
      </c>
      <c r="D734" s="164">
        <v>0</v>
      </c>
      <c r="E734" s="164">
        <v>0</v>
      </c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2:28" ht="28.5" customHeight="1" thickBot="1" x14ac:dyDescent="0.25">
      <c r="B735" s="165">
        <v>2311203</v>
      </c>
      <c r="C735" s="165" t="s">
        <v>314</v>
      </c>
      <c r="D735" s="166">
        <v>0</v>
      </c>
      <c r="E735" s="166">
        <v>0</v>
      </c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2:28" ht="13.5" thickBot="1" x14ac:dyDescent="0.25">
      <c r="B736" s="321" t="s">
        <v>315</v>
      </c>
      <c r="C736" s="322"/>
      <c r="D736" s="167">
        <f>SUM(D731:D735)</f>
        <v>0</v>
      </c>
      <c r="E736" s="167">
        <f>SUM(E731:E735)</f>
        <v>0</v>
      </c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2:28" ht="28.5" customHeight="1" x14ac:dyDescent="0.2">
      <c r="B737" s="161">
        <v>2311401</v>
      </c>
      <c r="C737" s="161" t="s">
        <v>316</v>
      </c>
      <c r="D737" s="168">
        <v>0</v>
      </c>
      <c r="E737" s="168">
        <v>0</v>
      </c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2:28" ht="28.5" customHeight="1" x14ac:dyDescent="0.2">
      <c r="B738" s="163">
        <v>2311402</v>
      </c>
      <c r="C738" s="163" t="s">
        <v>317</v>
      </c>
      <c r="D738" s="169">
        <v>0</v>
      </c>
      <c r="E738" s="169">
        <v>0</v>
      </c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2:28" ht="28.5" customHeight="1" thickBot="1" x14ac:dyDescent="0.25">
      <c r="B739" s="165">
        <v>23115</v>
      </c>
      <c r="C739" s="165" t="s">
        <v>318</v>
      </c>
      <c r="D739" s="170">
        <v>0</v>
      </c>
      <c r="E739" s="170">
        <v>0</v>
      </c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2:28" ht="13.5" thickBot="1" x14ac:dyDescent="0.25">
      <c r="B740" s="321" t="s">
        <v>319</v>
      </c>
      <c r="C740" s="322"/>
      <c r="D740" s="167">
        <f>SUM(D737:D739)</f>
        <v>0</v>
      </c>
      <c r="E740" s="167">
        <f>SUM(E737:E739)</f>
        <v>0</v>
      </c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2:28" ht="13.5" thickBot="1" x14ac:dyDescent="0.25">
      <c r="B741" s="321" t="s">
        <v>46</v>
      </c>
      <c r="C741" s="322"/>
      <c r="D741" s="167">
        <f>SUM(D736,D740)</f>
        <v>0</v>
      </c>
      <c r="E741" s="167">
        <f>SUM(E736,E740)</f>
        <v>0</v>
      </c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2:28" s="9" customFormat="1" x14ac:dyDescent="0.2">
      <c r="B742" s="11"/>
      <c r="C742" s="11"/>
      <c r="D742" s="13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2:28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2:28" x14ac:dyDescent="0.2">
      <c r="B744" s="340" t="s">
        <v>320</v>
      </c>
      <c r="C744" s="340"/>
      <c r="D744" s="340"/>
      <c r="E744" s="340"/>
      <c r="F744" s="340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2:28" ht="6.75" customHeight="1" thickBot="1" x14ac:dyDescent="0.25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2:28" ht="13.5" thickBot="1" x14ac:dyDescent="0.25">
      <c r="B746" s="318" t="s">
        <v>2</v>
      </c>
      <c r="C746" s="318" t="s">
        <v>3</v>
      </c>
      <c r="D746" s="321" t="s">
        <v>519</v>
      </c>
      <c r="E746" s="322"/>
      <c r="F746" s="322"/>
      <c r="G746" s="323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2:28" ht="23.25" thickBot="1" x14ac:dyDescent="0.25">
      <c r="B747" s="320"/>
      <c r="C747" s="320"/>
      <c r="D747" s="133" t="s">
        <v>59</v>
      </c>
      <c r="E747" s="133" t="s">
        <v>60</v>
      </c>
      <c r="F747" s="133" t="s">
        <v>61</v>
      </c>
      <c r="G747" s="133" t="s">
        <v>62</v>
      </c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2:28" ht="18.75" customHeight="1" thickBot="1" x14ac:dyDescent="0.25">
      <c r="B748" s="161">
        <v>21521</v>
      </c>
      <c r="C748" s="161" t="s">
        <v>321</v>
      </c>
      <c r="D748" s="162">
        <v>97309</v>
      </c>
      <c r="E748" s="162">
        <v>-97164</v>
      </c>
      <c r="F748" s="171"/>
      <c r="G748" s="162">
        <v>145</v>
      </c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2:28" ht="18.75" customHeight="1" thickBot="1" x14ac:dyDescent="0.25">
      <c r="B749" s="163">
        <v>21522</v>
      </c>
      <c r="C749" s="163" t="s">
        <v>322</v>
      </c>
      <c r="D749" s="162">
        <v>141661</v>
      </c>
      <c r="E749" s="162">
        <v>-96927</v>
      </c>
      <c r="F749" s="172"/>
      <c r="G749" s="162">
        <v>44734</v>
      </c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2:28" ht="18.75" customHeight="1" thickBot="1" x14ac:dyDescent="0.25">
      <c r="B750" s="163">
        <v>21523</v>
      </c>
      <c r="C750" s="163" t="s">
        <v>410</v>
      </c>
      <c r="D750" s="162">
        <v>0</v>
      </c>
      <c r="E750" s="162">
        <v>0</v>
      </c>
      <c r="F750" s="173"/>
      <c r="G750" s="162">
        <v>0</v>
      </c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2:28" ht="18.75" customHeight="1" thickBot="1" x14ac:dyDescent="0.25">
      <c r="B751" s="163">
        <v>21525</v>
      </c>
      <c r="C751" s="163" t="s">
        <v>411</v>
      </c>
      <c r="D751" s="162">
        <v>0</v>
      </c>
      <c r="E751" s="162">
        <v>0</v>
      </c>
      <c r="F751" s="173"/>
      <c r="G751" s="162">
        <v>0</v>
      </c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2:28" ht="18.75" customHeight="1" thickBot="1" x14ac:dyDescent="0.25">
      <c r="B752" s="163">
        <v>21526</v>
      </c>
      <c r="C752" s="163" t="s">
        <v>412</v>
      </c>
      <c r="D752" s="162">
        <v>0</v>
      </c>
      <c r="E752" s="162">
        <v>95</v>
      </c>
      <c r="F752" s="173"/>
      <c r="G752" s="162">
        <v>95</v>
      </c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2:28" ht="18.75" customHeight="1" thickBot="1" x14ac:dyDescent="0.25">
      <c r="B753" s="163">
        <v>21529</v>
      </c>
      <c r="C753" s="163" t="s">
        <v>417</v>
      </c>
      <c r="D753" s="162">
        <v>9428</v>
      </c>
      <c r="E753" s="162">
        <v>-9043</v>
      </c>
      <c r="F753" s="173"/>
      <c r="G753" s="162">
        <v>385</v>
      </c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2:28" ht="18.75" customHeight="1" thickBot="1" x14ac:dyDescent="0.25">
      <c r="B754" s="163">
        <v>21530</v>
      </c>
      <c r="C754" s="163" t="s">
        <v>413</v>
      </c>
      <c r="D754" s="162">
        <v>0</v>
      </c>
      <c r="E754" s="162">
        <v>0</v>
      </c>
      <c r="F754" s="173"/>
      <c r="G754" s="162">
        <v>0</v>
      </c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2:28" ht="18.75" customHeight="1" thickBot="1" x14ac:dyDescent="0.25">
      <c r="B755" s="163">
        <v>21531</v>
      </c>
      <c r="C755" s="163" t="s">
        <v>414</v>
      </c>
      <c r="D755" s="162">
        <v>35837</v>
      </c>
      <c r="E755" s="162">
        <v>-22033</v>
      </c>
      <c r="F755" s="173"/>
      <c r="G755" s="162">
        <v>13804</v>
      </c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2:28" ht="18.75" customHeight="1" thickBot="1" x14ac:dyDescent="0.25">
      <c r="B756" s="163">
        <v>21532</v>
      </c>
      <c r="C756" s="163" t="s">
        <v>416</v>
      </c>
      <c r="D756" s="162">
        <v>0</v>
      </c>
      <c r="E756" s="162">
        <v>0</v>
      </c>
      <c r="F756" s="173"/>
      <c r="G756" s="162">
        <v>0</v>
      </c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2:28" ht="18.75" customHeight="1" thickBot="1" x14ac:dyDescent="0.25">
      <c r="B757" s="163">
        <v>21534</v>
      </c>
      <c r="C757" s="163" t="s">
        <v>415</v>
      </c>
      <c r="D757" s="162">
        <v>0</v>
      </c>
      <c r="E757" s="162">
        <v>0</v>
      </c>
      <c r="F757" s="173"/>
      <c r="G757" s="162">
        <v>0</v>
      </c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2:28" ht="18.75" customHeight="1" thickBot="1" x14ac:dyDescent="0.25">
      <c r="B758" s="165">
        <v>2153407</v>
      </c>
      <c r="C758" s="165" t="s">
        <v>323</v>
      </c>
      <c r="D758" s="162">
        <v>0</v>
      </c>
      <c r="E758" s="162">
        <v>0</v>
      </c>
      <c r="F758" s="170">
        <v>0</v>
      </c>
      <c r="G758" s="162">
        <v>0</v>
      </c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2:28" ht="13.5" thickBot="1" x14ac:dyDescent="0.25">
      <c r="B759" s="321" t="s">
        <v>46</v>
      </c>
      <c r="C759" s="323"/>
      <c r="D759" s="174">
        <f>SUM(D748:D758)</f>
        <v>284235</v>
      </c>
      <c r="E759" s="174">
        <f>SUM(E748:E758)</f>
        <v>-225072</v>
      </c>
      <c r="F759" s="174">
        <f>SUM(F748:F758)</f>
        <v>0</v>
      </c>
      <c r="G759" s="129">
        <f>SUM(G748:G758)</f>
        <v>59163</v>
      </c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2:28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2:28" ht="13.5" thickBot="1" x14ac:dyDescent="0.25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2:28" ht="13.5" thickBot="1" x14ac:dyDescent="0.25">
      <c r="B762" s="318" t="s">
        <v>2</v>
      </c>
      <c r="C762" s="318" t="s">
        <v>3</v>
      </c>
      <c r="D762" s="321" t="s">
        <v>453</v>
      </c>
      <c r="E762" s="322"/>
      <c r="F762" s="322"/>
      <c r="G762" s="323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2:28" ht="23.25" thickBot="1" x14ac:dyDescent="0.25">
      <c r="B763" s="320"/>
      <c r="C763" s="320"/>
      <c r="D763" s="133" t="s">
        <v>59</v>
      </c>
      <c r="E763" s="133" t="s">
        <v>60</v>
      </c>
      <c r="F763" s="133" t="s">
        <v>61</v>
      </c>
      <c r="G763" s="133" t="s">
        <v>62</v>
      </c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2:28" ht="15.75" customHeight="1" thickBot="1" x14ac:dyDescent="0.25">
      <c r="B764" s="161">
        <v>21521</v>
      </c>
      <c r="C764" s="161" t="s">
        <v>321</v>
      </c>
      <c r="D764" s="162">
        <v>0</v>
      </c>
      <c r="E764" s="162">
        <v>0</v>
      </c>
      <c r="F764" s="171"/>
      <c r="G764" s="162">
        <v>0</v>
      </c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2:28" ht="15.75" customHeight="1" thickBot="1" x14ac:dyDescent="0.25">
      <c r="B765" s="163">
        <v>21522</v>
      </c>
      <c r="C765" s="163" t="s">
        <v>322</v>
      </c>
      <c r="D765" s="162">
        <v>38601</v>
      </c>
      <c r="E765" s="162">
        <v>-4964</v>
      </c>
      <c r="F765" s="172"/>
      <c r="G765" s="162">
        <v>33637</v>
      </c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2:28" ht="15.75" customHeight="1" thickBot="1" x14ac:dyDescent="0.25">
      <c r="B766" s="163">
        <v>21523</v>
      </c>
      <c r="C766" s="163" t="s">
        <v>410</v>
      </c>
      <c r="D766" s="162">
        <v>0</v>
      </c>
      <c r="E766" s="162">
        <v>0</v>
      </c>
      <c r="F766" s="173"/>
      <c r="G766" s="162">
        <v>0</v>
      </c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2:28" ht="15.75" customHeight="1" thickBot="1" x14ac:dyDescent="0.25">
      <c r="B767" s="163">
        <v>21525</v>
      </c>
      <c r="C767" s="163" t="s">
        <v>411</v>
      </c>
      <c r="D767" s="162">
        <v>0</v>
      </c>
      <c r="E767" s="162">
        <v>0</v>
      </c>
      <c r="F767" s="173"/>
      <c r="G767" s="162">
        <v>0</v>
      </c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2:28" ht="15.75" customHeight="1" thickBot="1" x14ac:dyDescent="0.25">
      <c r="B768" s="163">
        <v>21526</v>
      </c>
      <c r="C768" s="163" t="s">
        <v>412</v>
      </c>
      <c r="D768" s="162">
        <v>0</v>
      </c>
      <c r="E768" s="162">
        <v>0</v>
      </c>
      <c r="F768" s="173"/>
      <c r="G768" s="162">
        <v>0</v>
      </c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2:28" ht="15.75" customHeight="1" thickBot="1" x14ac:dyDescent="0.25">
      <c r="B769" s="163">
        <v>21529</v>
      </c>
      <c r="C769" s="163" t="s">
        <v>417</v>
      </c>
      <c r="D769" s="162">
        <v>0</v>
      </c>
      <c r="E769" s="162">
        <v>1142</v>
      </c>
      <c r="F769" s="173"/>
      <c r="G769" s="162">
        <v>1142</v>
      </c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2:28" ht="15.75" customHeight="1" thickBot="1" x14ac:dyDescent="0.25">
      <c r="B770" s="163">
        <v>21530</v>
      </c>
      <c r="C770" s="163" t="s">
        <v>413</v>
      </c>
      <c r="D770" s="162">
        <v>0</v>
      </c>
      <c r="E770" s="162">
        <v>0</v>
      </c>
      <c r="F770" s="173"/>
      <c r="G770" s="162">
        <v>0</v>
      </c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2:28" ht="15.75" customHeight="1" thickBot="1" x14ac:dyDescent="0.25">
      <c r="B771" s="163">
        <v>21531</v>
      </c>
      <c r="C771" s="163" t="s">
        <v>414</v>
      </c>
      <c r="D771" s="162">
        <v>11265</v>
      </c>
      <c r="E771" s="162">
        <v>-10428</v>
      </c>
      <c r="F771" s="173"/>
      <c r="G771" s="162">
        <v>837</v>
      </c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2:28" ht="15.75" customHeight="1" thickBot="1" x14ac:dyDescent="0.25">
      <c r="B772" s="163">
        <v>21532</v>
      </c>
      <c r="C772" s="163" t="s">
        <v>416</v>
      </c>
      <c r="D772" s="162">
        <v>0</v>
      </c>
      <c r="E772" s="162">
        <v>0</v>
      </c>
      <c r="F772" s="173"/>
      <c r="G772" s="162">
        <v>0</v>
      </c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2:28" ht="15.75" customHeight="1" thickBot="1" x14ac:dyDescent="0.25">
      <c r="B773" s="163">
        <v>21534</v>
      </c>
      <c r="C773" s="163" t="s">
        <v>415</v>
      </c>
      <c r="D773" s="162">
        <v>0</v>
      </c>
      <c r="E773" s="162">
        <v>0</v>
      </c>
      <c r="F773" s="173"/>
      <c r="G773" s="162">
        <v>0</v>
      </c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2:28" ht="15.75" customHeight="1" thickBot="1" x14ac:dyDescent="0.25">
      <c r="B774" s="165">
        <v>2153407</v>
      </c>
      <c r="C774" s="165" t="s">
        <v>323</v>
      </c>
      <c r="D774" s="162">
        <v>0</v>
      </c>
      <c r="E774" s="162">
        <v>0</v>
      </c>
      <c r="F774" s="170">
        <v>0</v>
      </c>
      <c r="G774" s="162">
        <v>0</v>
      </c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2:28" ht="13.5" thickBot="1" x14ac:dyDescent="0.25">
      <c r="B775" s="321" t="s">
        <v>46</v>
      </c>
      <c r="C775" s="323"/>
      <c r="D775" s="174">
        <f>SUM(D764:D774)</f>
        <v>49866</v>
      </c>
      <c r="E775" s="174">
        <f>SUM(E764:E774)</f>
        <v>-14250</v>
      </c>
      <c r="F775" s="174">
        <f>SUM(F764:F774)</f>
        <v>0</v>
      </c>
      <c r="G775" s="129">
        <f>SUM(G764:G774)</f>
        <v>35616</v>
      </c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2:28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2:28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2:28" x14ac:dyDescent="0.2">
      <c r="B778" s="340" t="s">
        <v>324</v>
      </c>
      <c r="C778" s="340"/>
      <c r="D778" s="340"/>
      <c r="E778" s="340"/>
      <c r="F778" s="340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2:28" ht="13.5" thickBot="1" x14ac:dyDescent="0.25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2:28" ht="13.5" thickBot="1" x14ac:dyDescent="0.25">
      <c r="B780" s="318" t="s">
        <v>2</v>
      </c>
      <c r="C780" s="318" t="s">
        <v>3</v>
      </c>
      <c r="D780" s="321" t="s">
        <v>519</v>
      </c>
      <c r="E780" s="322"/>
      <c r="F780" s="322"/>
      <c r="G780" s="323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2:28" ht="30.75" customHeight="1" thickBot="1" x14ac:dyDescent="0.25">
      <c r="B781" s="320"/>
      <c r="C781" s="320"/>
      <c r="D781" s="133" t="s">
        <v>59</v>
      </c>
      <c r="E781" s="133" t="s">
        <v>60</v>
      </c>
      <c r="F781" s="133" t="s">
        <v>61</v>
      </c>
      <c r="G781" s="133" t="s">
        <v>62</v>
      </c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2:28" ht="19.5" customHeight="1" x14ac:dyDescent="0.2">
      <c r="B782" s="161">
        <v>21524</v>
      </c>
      <c r="C782" s="161" t="s">
        <v>325</v>
      </c>
      <c r="D782" s="162">
        <v>59177</v>
      </c>
      <c r="E782" s="162">
        <v>-58338</v>
      </c>
      <c r="F782" s="171"/>
      <c r="G782" s="162">
        <v>839</v>
      </c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2:28" ht="19.5" customHeight="1" thickBot="1" x14ac:dyDescent="0.25">
      <c r="B783" s="163">
        <v>21533</v>
      </c>
      <c r="C783" s="163" t="s">
        <v>326</v>
      </c>
      <c r="D783" s="164">
        <v>0</v>
      </c>
      <c r="E783" s="164">
        <v>0</v>
      </c>
      <c r="F783" s="172"/>
      <c r="G783" s="164">
        <v>0</v>
      </c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2:28" ht="13.5" thickBot="1" x14ac:dyDescent="0.25">
      <c r="B784" s="321" t="s">
        <v>46</v>
      </c>
      <c r="C784" s="323"/>
      <c r="D784" s="174">
        <f>SUM(D782:D783)</f>
        <v>59177</v>
      </c>
      <c r="E784" s="174">
        <f>SUM(E782:E783)</f>
        <v>-58338</v>
      </c>
      <c r="F784" s="174"/>
      <c r="G784" s="129">
        <f>SUM(G782:G783)</f>
        <v>839</v>
      </c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2:28" ht="13.5" thickBot="1" x14ac:dyDescent="0.25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2:28" ht="13.5" thickBot="1" x14ac:dyDescent="0.25">
      <c r="B786" s="318" t="s">
        <v>2</v>
      </c>
      <c r="C786" s="318" t="s">
        <v>3</v>
      </c>
      <c r="D786" s="321" t="s">
        <v>453</v>
      </c>
      <c r="E786" s="322"/>
      <c r="F786" s="322"/>
      <c r="G786" s="323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2:28" ht="23.25" thickBot="1" x14ac:dyDescent="0.25">
      <c r="B787" s="320"/>
      <c r="C787" s="320"/>
      <c r="D787" s="133" t="s">
        <v>59</v>
      </c>
      <c r="E787" s="133" t="s">
        <v>60</v>
      </c>
      <c r="F787" s="133" t="s">
        <v>61</v>
      </c>
      <c r="G787" s="133" t="s">
        <v>62</v>
      </c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2:28" x14ac:dyDescent="0.2">
      <c r="B788" s="161">
        <v>21524</v>
      </c>
      <c r="C788" s="161" t="s">
        <v>325</v>
      </c>
      <c r="D788" s="162">
        <v>3950</v>
      </c>
      <c r="E788" s="162">
        <v>-3388</v>
      </c>
      <c r="F788" s="171"/>
      <c r="G788" s="162">
        <v>562</v>
      </c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2:28" ht="13.5" thickBot="1" x14ac:dyDescent="0.25">
      <c r="B789" s="163">
        <v>21533</v>
      </c>
      <c r="C789" s="163" t="s">
        <v>326</v>
      </c>
      <c r="D789" s="164">
        <v>0</v>
      </c>
      <c r="E789" s="164">
        <v>0</v>
      </c>
      <c r="F789" s="172"/>
      <c r="G789" s="164">
        <v>0</v>
      </c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2:28" ht="13.5" thickBot="1" x14ac:dyDescent="0.25">
      <c r="B790" s="321" t="s">
        <v>46</v>
      </c>
      <c r="C790" s="323"/>
      <c r="D790" s="174">
        <f>SUM(D788:D789)</f>
        <v>3950</v>
      </c>
      <c r="E790" s="174">
        <f>SUM(E788:E789)</f>
        <v>-3388</v>
      </c>
      <c r="F790" s="174"/>
      <c r="G790" s="129">
        <f>SUM(G788:G789)</f>
        <v>562</v>
      </c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2:28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2:28" x14ac:dyDescent="0.2">
      <c r="B792" s="340" t="s">
        <v>327</v>
      </c>
      <c r="C792" s="340"/>
      <c r="D792" s="340"/>
      <c r="E792" s="340"/>
      <c r="F792" s="340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2:28" ht="13.5" thickBot="1" x14ac:dyDescent="0.25">
      <c r="B793" s="14" t="s">
        <v>461</v>
      </c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2:28" ht="11.25" customHeight="1" thickBot="1" x14ac:dyDescent="0.25">
      <c r="B794" s="316" t="s">
        <v>1</v>
      </c>
      <c r="C794" s="317"/>
      <c r="D794" s="318" t="s">
        <v>518</v>
      </c>
      <c r="E794" s="318" t="s">
        <v>455</v>
      </c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2:28" ht="13.5" thickBot="1" x14ac:dyDescent="0.25">
      <c r="B795" s="159" t="s">
        <v>2</v>
      </c>
      <c r="C795" s="160" t="s">
        <v>3</v>
      </c>
      <c r="D795" s="320"/>
      <c r="E795" s="320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2:28" ht="19.5" customHeight="1" x14ac:dyDescent="0.2">
      <c r="B796" s="161">
        <v>22404</v>
      </c>
      <c r="C796" s="161" t="s">
        <v>328</v>
      </c>
      <c r="D796" s="162">
        <v>0</v>
      </c>
      <c r="E796" s="162">
        <v>0</v>
      </c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2:28" ht="19.5" customHeight="1" x14ac:dyDescent="0.2">
      <c r="B797" s="163">
        <v>22405</v>
      </c>
      <c r="C797" s="163" t="s">
        <v>329</v>
      </c>
      <c r="D797" s="164">
        <v>0</v>
      </c>
      <c r="E797" s="164">
        <v>0</v>
      </c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2:28" ht="19.5" customHeight="1" x14ac:dyDescent="0.2">
      <c r="B798" s="163">
        <v>22406</v>
      </c>
      <c r="C798" s="163" t="s">
        <v>330</v>
      </c>
      <c r="D798" s="164">
        <v>0</v>
      </c>
      <c r="E798" s="164">
        <v>0</v>
      </c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2:28" ht="19.5" customHeight="1" thickBot="1" x14ac:dyDescent="0.25">
      <c r="B799" s="165">
        <v>22407</v>
      </c>
      <c r="C799" s="165" t="s">
        <v>331</v>
      </c>
      <c r="D799" s="166">
        <v>0</v>
      </c>
      <c r="E799" s="166">
        <v>0</v>
      </c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2:28" ht="20.25" customHeight="1" thickBot="1" x14ac:dyDescent="0.25">
      <c r="B800" s="321" t="s">
        <v>315</v>
      </c>
      <c r="C800" s="322"/>
      <c r="D800" s="167">
        <f>SUM(D796:D799)</f>
        <v>0</v>
      </c>
      <c r="E800" s="167">
        <f>SUM(E796:E799)</f>
        <v>0</v>
      </c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2:28" ht="19.5" customHeight="1" x14ac:dyDescent="0.2">
      <c r="B801" s="161">
        <v>22408</v>
      </c>
      <c r="C801" s="161" t="s">
        <v>332</v>
      </c>
      <c r="D801" s="168">
        <v>0</v>
      </c>
      <c r="E801" s="168">
        <v>0</v>
      </c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2:28" ht="19.5" customHeight="1" x14ac:dyDescent="0.2">
      <c r="B802" s="163">
        <v>22409</v>
      </c>
      <c r="C802" s="163" t="s">
        <v>333</v>
      </c>
      <c r="D802" s="169">
        <v>0</v>
      </c>
      <c r="E802" s="169">
        <v>0</v>
      </c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2:28" ht="19.5" customHeight="1" thickBot="1" x14ac:dyDescent="0.25">
      <c r="B803" s="165">
        <v>22410</v>
      </c>
      <c r="C803" s="165" t="s">
        <v>334</v>
      </c>
      <c r="D803" s="170">
        <v>0</v>
      </c>
      <c r="E803" s="170">
        <v>0</v>
      </c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2:28" ht="13.5" thickBot="1" x14ac:dyDescent="0.25">
      <c r="B804" s="321" t="s">
        <v>319</v>
      </c>
      <c r="C804" s="322"/>
      <c r="D804" s="167">
        <f>SUM(D801:D803)</f>
        <v>0</v>
      </c>
      <c r="E804" s="167">
        <f>SUM(E801:E803)</f>
        <v>0</v>
      </c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2:28" ht="13.5" thickBot="1" x14ac:dyDescent="0.25">
      <c r="B805" s="321" t="s">
        <v>46</v>
      </c>
      <c r="C805" s="322"/>
      <c r="D805" s="167">
        <f>SUM(D800,D804)</f>
        <v>0</v>
      </c>
      <c r="E805" s="167">
        <f>SUM(E800,E804)</f>
        <v>0</v>
      </c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2:28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2:28" ht="12.75" customHeight="1" x14ac:dyDescent="0.2">
      <c r="B807" s="14" t="s">
        <v>462</v>
      </c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2:28" ht="45" x14ac:dyDescent="0.2">
      <c r="B808" s="283" t="s">
        <v>463</v>
      </c>
      <c r="C808" s="283" t="s">
        <v>464</v>
      </c>
      <c r="D808" s="283" t="s">
        <v>465</v>
      </c>
      <c r="E808" s="283" t="s">
        <v>466</v>
      </c>
      <c r="F808" s="283" t="s">
        <v>467</v>
      </c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2:28" ht="24.75" customHeight="1" x14ac:dyDescent="0.2">
      <c r="B809" s="284" t="s">
        <v>468</v>
      </c>
      <c r="C809" s="284"/>
      <c r="D809" s="284"/>
      <c r="E809" s="284"/>
      <c r="F809" s="28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2:28" x14ac:dyDescent="0.2">
      <c r="B810" s="285" t="s">
        <v>469</v>
      </c>
      <c r="C810" s="284"/>
      <c r="D810" s="284"/>
      <c r="E810" s="284"/>
      <c r="F810" s="28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2:28" ht="67.5" x14ac:dyDescent="0.2">
      <c r="B811" s="286" t="s">
        <v>470</v>
      </c>
      <c r="C811" s="284"/>
      <c r="D811" s="284"/>
      <c r="E811" s="284"/>
      <c r="F811" s="28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2:28" ht="45" x14ac:dyDescent="0.2">
      <c r="B812" s="286" t="s">
        <v>471</v>
      </c>
      <c r="C812" s="284"/>
      <c r="D812" s="284"/>
      <c r="E812" s="284"/>
      <c r="F812" s="28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2:28" x14ac:dyDescent="0.2">
      <c r="B813" s="285" t="s">
        <v>472</v>
      </c>
      <c r="C813" s="284"/>
      <c r="D813" s="284"/>
      <c r="E813" s="284"/>
      <c r="F813" s="28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2:28" x14ac:dyDescent="0.2">
      <c r="B814" s="285" t="s">
        <v>473</v>
      </c>
      <c r="C814" s="275"/>
      <c r="D814" s="284"/>
      <c r="E814" s="284"/>
      <c r="F814" s="28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2:28" ht="22.5" x14ac:dyDescent="0.2">
      <c r="B815" s="287" t="s">
        <v>455</v>
      </c>
      <c r="C815" s="284"/>
      <c r="D815" s="284"/>
      <c r="E815" s="284"/>
      <c r="F815" s="28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2:28" ht="56.25" x14ac:dyDescent="0.2">
      <c r="B816" s="286" t="s">
        <v>474</v>
      </c>
      <c r="C816" s="284"/>
      <c r="D816" s="284"/>
      <c r="E816" s="284"/>
      <c r="F816" s="28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2:28" x14ac:dyDescent="0.2">
      <c r="B817" s="312"/>
      <c r="C817" s="313"/>
      <c r="D817" s="313"/>
      <c r="E817" s="313"/>
      <c r="F817" s="313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2:28" ht="23.25" customHeight="1" x14ac:dyDescent="0.2">
      <c r="B818" s="340" t="s">
        <v>335</v>
      </c>
      <c r="C818" s="340"/>
      <c r="D818" s="340"/>
      <c r="E818" s="340"/>
      <c r="F818" s="340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2:28" ht="11.25" customHeight="1" thickBot="1" x14ac:dyDescent="0.25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2:28" ht="13.5" customHeight="1" thickBot="1" x14ac:dyDescent="0.25">
      <c r="B820" s="316" t="s">
        <v>1</v>
      </c>
      <c r="C820" s="317"/>
      <c r="D820" s="318" t="s">
        <v>518</v>
      </c>
      <c r="E820" s="318" t="s">
        <v>455</v>
      </c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2:28" ht="13.5" thickBot="1" x14ac:dyDescent="0.25">
      <c r="B821" s="175" t="s">
        <v>2</v>
      </c>
      <c r="C821" s="176" t="s">
        <v>3</v>
      </c>
      <c r="D821" s="320"/>
      <c r="E821" s="320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2:28" ht="29.25" customHeight="1" x14ac:dyDescent="0.2">
      <c r="B822" s="161">
        <v>22603</v>
      </c>
      <c r="C822" s="252" t="s">
        <v>336</v>
      </c>
      <c r="D822" s="162">
        <v>0</v>
      </c>
      <c r="E822" s="162">
        <v>0</v>
      </c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2:28" ht="29.25" customHeight="1" x14ac:dyDescent="0.2">
      <c r="B823" s="163">
        <v>22604</v>
      </c>
      <c r="C823" s="253" t="s">
        <v>337</v>
      </c>
      <c r="D823" s="164">
        <v>0</v>
      </c>
      <c r="E823" s="164">
        <v>0</v>
      </c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2:28" ht="29.25" customHeight="1" x14ac:dyDescent="0.2">
      <c r="B824" s="163">
        <v>22605</v>
      </c>
      <c r="C824" s="253" t="s">
        <v>338</v>
      </c>
      <c r="D824" s="164">
        <v>0</v>
      </c>
      <c r="E824" s="164">
        <v>0</v>
      </c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2:28" ht="29.25" customHeight="1" x14ac:dyDescent="0.2">
      <c r="B825" s="163">
        <v>2260601</v>
      </c>
      <c r="C825" s="253" t="s">
        <v>339</v>
      </c>
      <c r="D825" s="164">
        <v>0</v>
      </c>
      <c r="E825" s="164">
        <v>0</v>
      </c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2:28" ht="29.25" customHeight="1" x14ac:dyDescent="0.2">
      <c r="B826" s="163">
        <v>2260602</v>
      </c>
      <c r="C826" s="253" t="s">
        <v>340</v>
      </c>
      <c r="D826" s="164">
        <v>0</v>
      </c>
      <c r="E826" s="164">
        <v>0</v>
      </c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2:28" ht="29.25" customHeight="1" thickBot="1" x14ac:dyDescent="0.25">
      <c r="B827" s="165">
        <v>2260699</v>
      </c>
      <c r="C827" s="202" t="s">
        <v>341</v>
      </c>
      <c r="D827" s="166">
        <v>0</v>
      </c>
      <c r="E827" s="166">
        <v>0</v>
      </c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2:28" ht="17.25" customHeight="1" thickBot="1" x14ac:dyDescent="0.25">
      <c r="B828" s="321" t="s">
        <v>315</v>
      </c>
      <c r="C828" s="322"/>
      <c r="D828" s="167">
        <f>SUM(D822:D827)</f>
        <v>0</v>
      </c>
      <c r="E828" s="167">
        <f>SUM(E822:E827)</f>
        <v>0</v>
      </c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2:28" ht="29.25" customHeight="1" x14ac:dyDescent="0.2">
      <c r="B829" s="161">
        <v>22607</v>
      </c>
      <c r="C829" s="252" t="s">
        <v>342</v>
      </c>
      <c r="D829" s="168">
        <v>0</v>
      </c>
      <c r="E829" s="168">
        <v>0</v>
      </c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2:28" ht="29.25" customHeight="1" thickBot="1" x14ac:dyDescent="0.25">
      <c r="B830" s="165">
        <v>22608</v>
      </c>
      <c r="C830" s="254" t="s">
        <v>343</v>
      </c>
      <c r="D830" s="170">
        <v>0</v>
      </c>
      <c r="E830" s="170">
        <v>0</v>
      </c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2:28" ht="17.25" customHeight="1" thickBot="1" x14ac:dyDescent="0.25">
      <c r="B831" s="321" t="s">
        <v>319</v>
      </c>
      <c r="C831" s="322"/>
      <c r="D831" s="167">
        <f>SUM(D829:D830)</f>
        <v>0</v>
      </c>
      <c r="E831" s="167">
        <f>SUM(E829:E830)</f>
        <v>0</v>
      </c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2:28" ht="17.25" customHeight="1" thickBot="1" x14ac:dyDescent="0.25">
      <c r="B832" s="321" t="s">
        <v>46</v>
      </c>
      <c r="C832" s="322"/>
      <c r="D832" s="167">
        <f>SUM(D828,D831)</f>
        <v>0</v>
      </c>
      <c r="E832" s="167">
        <f>SUM(E828,E831)</f>
        <v>0</v>
      </c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2:28" ht="19.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2:28" ht="33.75" x14ac:dyDescent="0.2">
      <c r="B834" s="283" t="s">
        <v>463</v>
      </c>
      <c r="C834" s="283" t="s">
        <v>475</v>
      </c>
      <c r="D834" s="283" t="s">
        <v>476</v>
      </c>
      <c r="E834" s="283" t="s">
        <v>467</v>
      </c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2:28" x14ac:dyDescent="0.2">
      <c r="B835" s="284" t="s">
        <v>468</v>
      </c>
      <c r="C835" s="284"/>
      <c r="D835" s="284"/>
      <c r="E835" s="28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2:28" x14ac:dyDescent="0.2">
      <c r="B836" s="285" t="s">
        <v>469</v>
      </c>
      <c r="C836" s="284"/>
      <c r="D836" s="284"/>
      <c r="E836" s="28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2:28" ht="67.5" x14ac:dyDescent="0.2">
      <c r="B837" s="286" t="s">
        <v>470</v>
      </c>
      <c r="C837" s="284"/>
      <c r="D837" s="284"/>
      <c r="E837" s="28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2:28" ht="45" x14ac:dyDescent="0.2">
      <c r="B838" s="286" t="s">
        <v>471</v>
      </c>
      <c r="C838" s="284"/>
      <c r="D838" s="284"/>
      <c r="E838" s="28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2:28" x14ac:dyDescent="0.2">
      <c r="B839" s="285" t="s">
        <v>472</v>
      </c>
      <c r="C839" s="284"/>
      <c r="D839" s="284"/>
      <c r="E839" s="28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2:28" x14ac:dyDescent="0.2">
      <c r="B840" s="285" t="s">
        <v>473</v>
      </c>
      <c r="C840" s="284"/>
      <c r="D840" s="284"/>
      <c r="E840" s="28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2:28" ht="22.5" x14ac:dyDescent="0.2">
      <c r="B841" s="287" t="s">
        <v>455</v>
      </c>
      <c r="C841" s="284"/>
      <c r="D841" s="284"/>
      <c r="E841" s="28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2:28" ht="56.25" x14ac:dyDescent="0.2">
      <c r="B842" s="286" t="s">
        <v>474</v>
      </c>
      <c r="C842" s="284"/>
      <c r="D842" s="284"/>
      <c r="E842" s="28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2:28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2:28" x14ac:dyDescent="0.2">
      <c r="B844" s="340" t="s">
        <v>344</v>
      </c>
      <c r="C844" s="340"/>
      <c r="D844" s="340"/>
      <c r="E844" s="340"/>
      <c r="F844" s="340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2:28" ht="13.5" thickBot="1" x14ac:dyDescent="0.25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2:28" ht="13.5" thickBot="1" x14ac:dyDescent="0.25">
      <c r="B846" s="316" t="s">
        <v>1</v>
      </c>
      <c r="C846" s="317"/>
      <c r="D846" s="329" t="s">
        <v>518</v>
      </c>
      <c r="E846" s="329" t="s">
        <v>455</v>
      </c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2:28" ht="13.5" thickBot="1" x14ac:dyDescent="0.25">
      <c r="B847" s="159" t="s">
        <v>2</v>
      </c>
      <c r="C847" s="160" t="s">
        <v>3</v>
      </c>
      <c r="D847" s="394"/>
      <c r="E847" s="39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2:28" ht="19.5" customHeight="1" x14ac:dyDescent="0.2">
      <c r="B848" s="161">
        <v>23104</v>
      </c>
      <c r="C848" s="161" t="s">
        <v>345</v>
      </c>
      <c r="D848" s="162">
        <v>-1645995</v>
      </c>
      <c r="E848" s="162">
        <v>-1277921</v>
      </c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2:28" ht="19.5" customHeight="1" x14ac:dyDescent="0.2">
      <c r="B849" s="163">
        <v>23109</v>
      </c>
      <c r="C849" s="163" t="s">
        <v>346</v>
      </c>
      <c r="D849" s="164">
        <v>0</v>
      </c>
      <c r="E849" s="164">
        <v>0</v>
      </c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2:28" ht="19.5" customHeight="1" thickBot="1" x14ac:dyDescent="0.25">
      <c r="B850" s="165">
        <v>2311001</v>
      </c>
      <c r="C850" s="165" t="s">
        <v>347</v>
      </c>
      <c r="D850" s="166">
        <v>0</v>
      </c>
      <c r="E850" s="166">
        <v>0</v>
      </c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2:28" ht="19.5" customHeight="1" thickBot="1" x14ac:dyDescent="0.25">
      <c r="B851" s="321" t="s">
        <v>315</v>
      </c>
      <c r="C851" s="322"/>
      <c r="D851" s="167">
        <f>SUM(D848:D850)</f>
        <v>-1645995</v>
      </c>
      <c r="E851" s="167">
        <f>SUM(E848:E850)</f>
        <v>-1277921</v>
      </c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2:28" ht="19.5" customHeight="1" x14ac:dyDescent="0.2">
      <c r="B852" s="161">
        <v>2311002</v>
      </c>
      <c r="C852" s="161" t="s">
        <v>348</v>
      </c>
      <c r="D852" s="168">
        <v>0</v>
      </c>
      <c r="E852" s="168">
        <v>0</v>
      </c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2:28" ht="19.5" customHeight="1" thickBot="1" x14ac:dyDescent="0.25">
      <c r="B853" s="165">
        <v>23116</v>
      </c>
      <c r="C853" s="165" t="s">
        <v>349</v>
      </c>
      <c r="D853" s="170">
        <v>0</v>
      </c>
      <c r="E853" s="170">
        <v>0</v>
      </c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2:28" ht="13.5" thickBot="1" x14ac:dyDescent="0.25">
      <c r="B854" s="321" t="s">
        <v>319</v>
      </c>
      <c r="C854" s="322"/>
      <c r="D854" s="167">
        <f>SUM(D852:D853)</f>
        <v>0</v>
      </c>
      <c r="E854" s="167">
        <f>SUM(E852:E853)</f>
        <v>0</v>
      </c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2:28" ht="13.5" thickBot="1" x14ac:dyDescent="0.25">
      <c r="B855" s="321" t="s">
        <v>46</v>
      </c>
      <c r="C855" s="322"/>
      <c r="D855" s="167">
        <f>SUM(D851,D854)</f>
        <v>-1645995</v>
      </c>
      <c r="E855" s="167">
        <f>SUM(E851,E854)</f>
        <v>-1277921</v>
      </c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2:28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2:28" x14ac:dyDescent="0.2">
      <c r="B857" s="366"/>
      <c r="C857" s="366"/>
      <c r="D857" s="366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2:28" x14ac:dyDescent="0.2">
      <c r="B858" s="340" t="s">
        <v>350</v>
      </c>
      <c r="C858" s="340"/>
      <c r="D858" s="340"/>
      <c r="E858" s="340"/>
      <c r="F858" s="340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2:28" ht="13.5" thickBot="1" x14ac:dyDescent="0.25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2:28" ht="13.5" thickBot="1" x14ac:dyDescent="0.25">
      <c r="B860" s="316" t="s">
        <v>1</v>
      </c>
      <c r="C860" s="317"/>
      <c r="D860" s="329" t="s">
        <v>518</v>
      </c>
      <c r="E860" s="329" t="s">
        <v>455</v>
      </c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2:28" ht="13.5" thickBot="1" x14ac:dyDescent="0.25">
      <c r="B861" s="159" t="s">
        <v>2</v>
      </c>
      <c r="C861" s="160" t="s">
        <v>3</v>
      </c>
      <c r="D861" s="394"/>
      <c r="E861" s="39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2:28" ht="22.5" x14ac:dyDescent="0.2">
      <c r="B862" s="161">
        <v>22202</v>
      </c>
      <c r="C862" s="252" t="s">
        <v>351</v>
      </c>
      <c r="D862" s="162">
        <v>0</v>
      </c>
      <c r="E862" s="162">
        <v>0</v>
      </c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2:28" x14ac:dyDescent="0.2">
      <c r="B863" s="163">
        <v>22203</v>
      </c>
      <c r="C863" s="253" t="s">
        <v>352</v>
      </c>
      <c r="D863" s="164">
        <v>0</v>
      </c>
      <c r="E863" s="164">
        <v>0</v>
      </c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2:28" ht="23.25" thickBot="1" x14ac:dyDescent="0.25">
      <c r="B864" s="165">
        <v>22209</v>
      </c>
      <c r="C864" s="254" t="s">
        <v>353</v>
      </c>
      <c r="D864" s="166">
        <v>0</v>
      </c>
      <c r="E864" s="166">
        <v>0</v>
      </c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2:28" ht="13.5" thickBot="1" x14ac:dyDescent="0.25">
      <c r="B865" s="321" t="s">
        <v>315</v>
      </c>
      <c r="C865" s="322"/>
      <c r="D865" s="167">
        <f>SUM(D862:D864)</f>
        <v>0</v>
      </c>
      <c r="E865" s="167">
        <f>SUM(E862:E864)</f>
        <v>0</v>
      </c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2:28" ht="12.75" customHeight="1" x14ac:dyDescent="0.2">
      <c r="B866" s="161">
        <v>22205</v>
      </c>
      <c r="C866" s="255" t="s">
        <v>354</v>
      </c>
      <c r="D866" s="168">
        <v>0</v>
      </c>
      <c r="E866" s="168">
        <v>0</v>
      </c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2:28" x14ac:dyDescent="0.2">
      <c r="B867" s="163">
        <v>22206</v>
      </c>
      <c r="C867" s="257" t="s">
        <v>355</v>
      </c>
      <c r="D867" s="169">
        <v>0</v>
      </c>
      <c r="E867" s="169">
        <v>0</v>
      </c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2:28" ht="23.25" thickBot="1" x14ac:dyDescent="0.25">
      <c r="B868" s="165">
        <v>22210</v>
      </c>
      <c r="C868" s="256" t="s">
        <v>356</v>
      </c>
      <c r="D868" s="170">
        <v>0</v>
      </c>
      <c r="E868" s="170">
        <v>0</v>
      </c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2:28" ht="13.5" thickBot="1" x14ac:dyDescent="0.25">
      <c r="B869" s="321" t="s">
        <v>319</v>
      </c>
      <c r="C869" s="322"/>
      <c r="D869" s="167">
        <f>SUM(D866:D868)</f>
        <v>0</v>
      </c>
      <c r="E869" s="167">
        <f>SUM(E866:E868)</f>
        <v>0</v>
      </c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2:28" ht="13.5" thickBot="1" x14ac:dyDescent="0.25">
      <c r="B870" s="321" t="s">
        <v>46</v>
      </c>
      <c r="C870" s="322"/>
      <c r="D870" s="167">
        <f>SUM(D865,D869)</f>
        <v>0</v>
      </c>
      <c r="E870" s="167">
        <f>SUM(E865,E869)</f>
        <v>0</v>
      </c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2:28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2:28" ht="26.25" customHeight="1" x14ac:dyDescent="0.2">
      <c r="B872" s="340" t="s">
        <v>357</v>
      </c>
      <c r="C872" s="340"/>
      <c r="D872" s="340"/>
      <c r="E872" s="340"/>
      <c r="F872" s="340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2:28" ht="23.25" customHeight="1" thickBot="1" x14ac:dyDescent="0.25">
      <c r="B873" s="93"/>
      <c r="C873" s="94"/>
      <c r="D873" s="274"/>
      <c r="E873" s="274"/>
      <c r="F873" s="410" t="s">
        <v>450</v>
      </c>
      <c r="G873" s="410"/>
      <c r="H873" s="410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2:28" ht="13.5" customHeight="1" thickBot="1" x14ac:dyDescent="0.25">
      <c r="B874" s="316" t="s">
        <v>88</v>
      </c>
      <c r="C874" s="317"/>
      <c r="D874" s="343" t="s">
        <v>518</v>
      </c>
      <c r="E874" s="343" t="s">
        <v>455</v>
      </c>
      <c r="F874" s="343" t="s">
        <v>520</v>
      </c>
      <c r="G874" s="343" t="s">
        <v>451</v>
      </c>
      <c r="H874" s="343" t="s">
        <v>495</v>
      </c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2:28" ht="32.25" customHeight="1" thickBot="1" x14ac:dyDescent="0.25">
      <c r="B875" s="120" t="s">
        <v>2</v>
      </c>
      <c r="C875" s="121" t="s">
        <v>3</v>
      </c>
      <c r="D875" s="343"/>
      <c r="E875" s="343"/>
      <c r="F875" s="343"/>
      <c r="G875" s="343"/>
      <c r="H875" s="343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2:28" ht="22.5" x14ac:dyDescent="0.2">
      <c r="B876" s="110">
        <v>2211101</v>
      </c>
      <c r="C876" s="236" t="s">
        <v>358</v>
      </c>
      <c r="D876" s="301">
        <v>0</v>
      </c>
      <c r="E876" s="301">
        <v>0</v>
      </c>
      <c r="F876" s="308">
        <v>0</v>
      </c>
      <c r="G876" s="308">
        <v>0</v>
      </c>
      <c r="H876" s="308">
        <v>0</v>
      </c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2:28" ht="23.25" thickBot="1" x14ac:dyDescent="0.25">
      <c r="B877" s="114">
        <v>2211102</v>
      </c>
      <c r="C877" s="239" t="s">
        <v>359</v>
      </c>
      <c r="D877" s="301">
        <v>21658</v>
      </c>
      <c r="E877" s="301">
        <v>21658</v>
      </c>
      <c r="F877" s="301">
        <v>0</v>
      </c>
      <c r="G877" s="301">
        <v>0</v>
      </c>
      <c r="H877" s="301">
        <v>21658</v>
      </c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2:28" ht="13.5" thickBot="1" x14ac:dyDescent="0.25">
      <c r="B878" s="316" t="s">
        <v>8</v>
      </c>
      <c r="C878" s="317"/>
      <c r="D878" s="303">
        <f>SUM(D876:D877)</f>
        <v>21658</v>
      </c>
      <c r="E878" s="303">
        <f>SUM(E876:E877)</f>
        <v>21658</v>
      </c>
      <c r="F878" s="303">
        <f>SUM(F876:F877)</f>
        <v>0</v>
      </c>
      <c r="G878" s="303">
        <f>SUM(G876:G877)</f>
        <v>0</v>
      </c>
      <c r="H878" s="303">
        <f>SUM(H876:H877)</f>
        <v>21658</v>
      </c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2:28" ht="20.2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2:28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2:28" x14ac:dyDescent="0.2">
      <c r="B881" s="324" t="s">
        <v>360</v>
      </c>
      <c r="C881" s="324"/>
      <c r="D881" s="32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2:28" ht="6" customHeight="1" thickBot="1" x14ac:dyDescent="0.25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2:28" ht="13.5" thickBot="1" x14ac:dyDescent="0.25">
      <c r="B883" s="316" t="s">
        <v>1</v>
      </c>
      <c r="C883" s="346"/>
      <c r="D883" s="318" t="s">
        <v>518</v>
      </c>
      <c r="E883" s="318" t="s">
        <v>545</v>
      </c>
      <c r="F883" s="318" t="s">
        <v>455</v>
      </c>
      <c r="G883" s="318" t="s">
        <v>477</v>
      </c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2:28" ht="32.25" customHeight="1" thickBot="1" x14ac:dyDescent="0.25">
      <c r="B884" s="120" t="s">
        <v>2</v>
      </c>
      <c r="C884" s="136" t="s">
        <v>3</v>
      </c>
      <c r="D884" s="320"/>
      <c r="E884" s="320"/>
      <c r="F884" s="320"/>
      <c r="G884" s="320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2:28" ht="13.5" thickBot="1" x14ac:dyDescent="0.25">
      <c r="B885" s="110">
        <v>22501</v>
      </c>
      <c r="C885" s="236" t="s">
        <v>361</v>
      </c>
      <c r="D885" s="119">
        <v>0</v>
      </c>
      <c r="E885" s="139">
        <v>0</v>
      </c>
      <c r="F885" s="119">
        <v>0</v>
      </c>
      <c r="G885" s="139">
        <v>0</v>
      </c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2:28" ht="13.5" thickBot="1" x14ac:dyDescent="0.25">
      <c r="B886" s="316" t="s">
        <v>8</v>
      </c>
      <c r="C886" s="346"/>
      <c r="D886" s="129">
        <f>SUM(D885:D885)</f>
        <v>0</v>
      </c>
      <c r="E886" s="129">
        <f>SUM(E885:E885)</f>
        <v>0</v>
      </c>
      <c r="F886" s="129">
        <f>SUM(F885:F885)</f>
        <v>0</v>
      </c>
      <c r="G886" s="129">
        <f>SUM(G885:G885)</f>
        <v>0</v>
      </c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2:28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2:28" x14ac:dyDescent="0.2">
      <c r="B888" s="366"/>
      <c r="C888" s="366"/>
      <c r="D888" s="366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2:28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2:28" x14ac:dyDescent="0.2">
      <c r="B890" s="324" t="s">
        <v>362</v>
      </c>
      <c r="C890" s="324"/>
      <c r="D890" s="32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2:28" ht="8.25" customHeight="1" thickBot="1" x14ac:dyDescent="0.25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2:28" ht="13.5" thickBot="1" x14ac:dyDescent="0.25">
      <c r="B892" s="117" t="s">
        <v>1</v>
      </c>
      <c r="C892" s="132"/>
      <c r="D892" s="318" t="s">
        <v>518</v>
      </c>
      <c r="E892" s="318" t="s">
        <v>455</v>
      </c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2:28" ht="15.75" customHeight="1" thickBot="1" x14ac:dyDescent="0.25">
      <c r="B893" s="108" t="s">
        <v>2</v>
      </c>
      <c r="C893" s="108" t="s">
        <v>3</v>
      </c>
      <c r="D893" s="320"/>
      <c r="E893" s="320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2:28" ht="21.75" customHeight="1" x14ac:dyDescent="0.2">
      <c r="B894" s="110">
        <v>21601</v>
      </c>
      <c r="C894" s="199" t="s">
        <v>363</v>
      </c>
      <c r="D894" s="177">
        <v>43007</v>
      </c>
      <c r="E894" s="177">
        <v>42507</v>
      </c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2:28" ht="21.75" customHeight="1" x14ac:dyDescent="0.2">
      <c r="B895" s="112">
        <v>22101</v>
      </c>
      <c r="C895" s="201" t="s">
        <v>364</v>
      </c>
      <c r="D895" s="125">
        <v>0</v>
      </c>
      <c r="E895" s="125">
        <v>0</v>
      </c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2:28" ht="21.75" customHeight="1" x14ac:dyDescent="0.2">
      <c r="B896" s="112">
        <v>22102</v>
      </c>
      <c r="C896" s="201" t="s">
        <v>365</v>
      </c>
      <c r="D896" s="125">
        <v>26058</v>
      </c>
      <c r="E896" s="125">
        <v>26087</v>
      </c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2:28" ht="21.75" customHeight="1" x14ac:dyDescent="0.2">
      <c r="B897" s="112">
        <v>22103</v>
      </c>
      <c r="C897" s="201" t="s">
        <v>366</v>
      </c>
      <c r="D897" s="125">
        <v>0</v>
      </c>
      <c r="E897" s="125">
        <v>0</v>
      </c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2:28" ht="21.75" customHeight="1" x14ac:dyDescent="0.2">
      <c r="B898" s="112">
        <v>22104</v>
      </c>
      <c r="C898" s="201" t="s">
        <v>367</v>
      </c>
      <c r="D898" s="125">
        <v>0</v>
      </c>
      <c r="E898" s="125">
        <v>0</v>
      </c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2:28" ht="21.75" customHeight="1" x14ac:dyDescent="0.2">
      <c r="B899" s="112">
        <v>22105</v>
      </c>
      <c r="C899" s="201" t="s">
        <v>368</v>
      </c>
      <c r="D899" s="125">
        <v>0</v>
      </c>
      <c r="E899" s="125">
        <v>0</v>
      </c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2:28" ht="21.75" customHeight="1" x14ac:dyDescent="0.2">
      <c r="B900" s="112">
        <v>22106</v>
      </c>
      <c r="C900" s="201" t="s">
        <v>369</v>
      </c>
      <c r="D900" s="125">
        <v>0</v>
      </c>
      <c r="E900" s="125">
        <v>0</v>
      </c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2:28" ht="21.75" customHeight="1" x14ac:dyDescent="0.2">
      <c r="B901" s="112">
        <v>22107</v>
      </c>
      <c r="C901" s="201" t="s">
        <v>370</v>
      </c>
      <c r="D901" s="125">
        <v>22226</v>
      </c>
      <c r="E901" s="125">
        <v>15417</v>
      </c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2:28" ht="21.75" customHeight="1" x14ac:dyDescent="0.2">
      <c r="B902" s="112">
        <v>22108</v>
      </c>
      <c r="C902" s="201" t="s">
        <v>371</v>
      </c>
      <c r="D902" s="125">
        <v>7828</v>
      </c>
      <c r="E902" s="125">
        <v>7149</v>
      </c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2:28" ht="21.75" customHeight="1" x14ac:dyDescent="0.2">
      <c r="B903" s="112">
        <v>22109</v>
      </c>
      <c r="C903" s="201" t="s">
        <v>372</v>
      </c>
      <c r="D903" s="125">
        <v>-2404</v>
      </c>
      <c r="E903" s="125">
        <v>-1442</v>
      </c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2:28" ht="21.75" customHeight="1" x14ac:dyDescent="0.2">
      <c r="B904" s="112">
        <v>22110</v>
      </c>
      <c r="C904" s="201" t="s">
        <v>373</v>
      </c>
      <c r="D904" s="125">
        <v>0</v>
      </c>
      <c r="E904" s="125">
        <v>0</v>
      </c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2:28" ht="21.75" customHeight="1" thickBot="1" x14ac:dyDescent="0.25">
      <c r="B905" s="114">
        <v>22121</v>
      </c>
      <c r="C905" s="202" t="s">
        <v>374</v>
      </c>
      <c r="D905" s="127">
        <v>0</v>
      </c>
      <c r="E905" s="127">
        <v>0</v>
      </c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2:28" ht="13.5" thickBot="1" x14ac:dyDescent="0.25">
      <c r="B906" s="153" t="s">
        <v>46</v>
      </c>
      <c r="C906" s="178"/>
      <c r="D906" s="129">
        <f>SUM(D894:D905)</f>
        <v>96715</v>
      </c>
      <c r="E906" s="129">
        <f>SUM(E894:E905)</f>
        <v>89718</v>
      </c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2:28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2:28" x14ac:dyDescent="0.2">
      <c r="B908" s="340" t="s">
        <v>375</v>
      </c>
      <c r="C908" s="340"/>
      <c r="D908" s="340"/>
      <c r="E908" s="340"/>
      <c r="F908" s="340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2:28" ht="13.5" thickBot="1" x14ac:dyDescent="0.25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2:28" ht="13.5" thickBot="1" x14ac:dyDescent="0.25">
      <c r="B910" s="316" t="s">
        <v>376</v>
      </c>
      <c r="C910" s="317"/>
      <c r="D910" s="342" t="s">
        <v>377</v>
      </c>
      <c r="E910" s="342" t="s">
        <v>378</v>
      </c>
      <c r="F910" s="342" t="s">
        <v>379</v>
      </c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2:28" ht="20.25" customHeight="1" thickBot="1" x14ac:dyDescent="0.25">
      <c r="B911" s="179" t="s">
        <v>380</v>
      </c>
      <c r="C911" s="108" t="s">
        <v>3</v>
      </c>
      <c r="D911" s="348"/>
      <c r="E911" s="348"/>
      <c r="F911" s="348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2:28" ht="22.5" x14ac:dyDescent="0.2">
      <c r="B912" s="180" t="s">
        <v>383</v>
      </c>
      <c r="C912" s="259" t="s">
        <v>438</v>
      </c>
      <c r="D912" s="119">
        <v>3781274</v>
      </c>
      <c r="E912" s="119">
        <v>4108362</v>
      </c>
      <c r="F912" s="119">
        <v>-327088</v>
      </c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2:28" x14ac:dyDescent="0.2">
      <c r="B913" s="181" t="s">
        <v>384</v>
      </c>
      <c r="C913" s="248" t="s">
        <v>435</v>
      </c>
      <c r="D913" s="125">
        <v>14061714</v>
      </c>
      <c r="E913" s="125">
        <v>13951372</v>
      </c>
      <c r="F913" s="125">
        <v>110342</v>
      </c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2:28" x14ac:dyDescent="0.2">
      <c r="B914" s="181" t="s">
        <v>385</v>
      </c>
      <c r="C914" s="260" t="s">
        <v>439</v>
      </c>
      <c r="D914" s="125">
        <v>0</v>
      </c>
      <c r="E914" s="125">
        <v>0</v>
      </c>
      <c r="F914" s="125">
        <v>0</v>
      </c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2:28" x14ac:dyDescent="0.2">
      <c r="B915" s="182" t="s">
        <v>386</v>
      </c>
      <c r="C915" s="261" t="s">
        <v>440</v>
      </c>
      <c r="D915" s="183">
        <v>0</v>
      </c>
      <c r="E915" s="183">
        <v>0</v>
      </c>
      <c r="F915" s="183">
        <v>0</v>
      </c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2:28" x14ac:dyDescent="0.2">
      <c r="B916" s="182" t="s">
        <v>387</v>
      </c>
      <c r="C916" s="261" t="s">
        <v>441</v>
      </c>
      <c r="D916" s="183">
        <v>9225525</v>
      </c>
      <c r="E916" s="183">
        <v>9466827</v>
      </c>
      <c r="F916" s="183">
        <v>-241302</v>
      </c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2:28" x14ac:dyDescent="0.2">
      <c r="B917" s="182" t="s">
        <v>388</v>
      </c>
      <c r="C917" s="261" t="s">
        <v>442</v>
      </c>
      <c r="D917" s="183">
        <v>1500000</v>
      </c>
      <c r="E917" s="183">
        <v>9000</v>
      </c>
      <c r="F917" s="183">
        <v>1491000</v>
      </c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2:28" x14ac:dyDescent="0.2">
      <c r="B918" s="182" t="s">
        <v>389</v>
      </c>
      <c r="C918" s="261" t="s">
        <v>443</v>
      </c>
      <c r="D918" s="183">
        <v>0</v>
      </c>
      <c r="E918" s="183">
        <v>0</v>
      </c>
      <c r="F918" s="183">
        <v>0</v>
      </c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2:28" x14ac:dyDescent="0.2">
      <c r="B919" s="182" t="s">
        <v>390</v>
      </c>
      <c r="C919" s="261" t="s">
        <v>444</v>
      </c>
      <c r="D919" s="183">
        <v>60000</v>
      </c>
      <c r="E919" s="183">
        <v>1197673</v>
      </c>
      <c r="F919" s="183">
        <v>-1137673</v>
      </c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2:28" x14ac:dyDescent="0.2">
      <c r="B920" s="182" t="s">
        <v>391</v>
      </c>
      <c r="C920" s="261" t="s">
        <v>445</v>
      </c>
      <c r="D920" s="183">
        <v>1152689</v>
      </c>
      <c r="E920" s="183">
        <v>1152738</v>
      </c>
      <c r="F920" s="183">
        <v>-49</v>
      </c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2:28" x14ac:dyDescent="0.2">
      <c r="B921" s="182" t="s">
        <v>392</v>
      </c>
      <c r="C921" s="261" t="s">
        <v>446</v>
      </c>
      <c r="D921" s="183">
        <v>0</v>
      </c>
      <c r="E921" s="183">
        <v>0</v>
      </c>
      <c r="F921" s="183">
        <v>0</v>
      </c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2:28" ht="13.5" thickBot="1" x14ac:dyDescent="0.25">
      <c r="B922" s="184" t="s">
        <v>393</v>
      </c>
      <c r="C922" s="258" t="s">
        <v>447</v>
      </c>
      <c r="D922" s="127">
        <v>2769745</v>
      </c>
      <c r="E922" s="127">
        <v>0</v>
      </c>
      <c r="F922" s="127">
        <v>2769745</v>
      </c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2:28" ht="13.5" thickBot="1" x14ac:dyDescent="0.25">
      <c r="B923" s="391" t="s">
        <v>46</v>
      </c>
      <c r="C923" s="392"/>
      <c r="D923" s="185">
        <f>SUM(D912:D922)</f>
        <v>32550947</v>
      </c>
      <c r="E923" s="185">
        <f>SUM(E912:E922)</f>
        <v>29885972</v>
      </c>
      <c r="F923" s="185">
        <f>SUM(F912:F922)</f>
        <v>2664975</v>
      </c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2:28" x14ac:dyDescent="0.2">
      <c r="B924" s="21"/>
      <c r="C924" s="22"/>
      <c r="D924" s="22"/>
      <c r="E924" s="22"/>
      <c r="F924" s="15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2:28" ht="13.5" thickBot="1" x14ac:dyDescent="0.25">
      <c r="B925" s="2"/>
      <c r="C925" s="15"/>
      <c r="D925" s="15"/>
      <c r="E925" s="15"/>
      <c r="F925" s="15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2:28" ht="23.25" customHeight="1" thickBot="1" x14ac:dyDescent="0.25">
      <c r="B926" s="117" t="s">
        <v>381</v>
      </c>
      <c r="C926" s="109"/>
      <c r="D926" s="342" t="s">
        <v>377</v>
      </c>
      <c r="E926" s="342" t="s">
        <v>378</v>
      </c>
      <c r="F926" s="342" t="s">
        <v>379</v>
      </c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2:28" ht="15" customHeight="1" thickBot="1" x14ac:dyDescent="0.25">
      <c r="B927" s="179" t="s">
        <v>380</v>
      </c>
      <c r="C927" s="108" t="s">
        <v>3</v>
      </c>
      <c r="D927" s="348"/>
      <c r="E927" s="348"/>
      <c r="F927" s="348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2:28" x14ac:dyDescent="0.2">
      <c r="B928" s="186">
        <v>21</v>
      </c>
      <c r="C928" s="252" t="s">
        <v>425</v>
      </c>
      <c r="D928" s="119">
        <v>5323321</v>
      </c>
      <c r="E928" s="119">
        <v>5173166</v>
      </c>
      <c r="F928" s="119">
        <v>150155</v>
      </c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2:28" x14ac:dyDescent="0.2">
      <c r="B929" s="186">
        <v>22</v>
      </c>
      <c r="C929" s="253" t="s">
        <v>426</v>
      </c>
      <c r="D929" s="187">
        <v>4274460</v>
      </c>
      <c r="E929" s="187">
        <v>4042862</v>
      </c>
      <c r="F929" s="187">
        <v>231598</v>
      </c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2:28" x14ac:dyDescent="0.2">
      <c r="B930" s="186">
        <v>23</v>
      </c>
      <c r="C930" s="253" t="s">
        <v>427</v>
      </c>
      <c r="D930" s="187">
        <v>145113</v>
      </c>
      <c r="E930" s="187">
        <v>145101</v>
      </c>
      <c r="F930" s="187">
        <v>12</v>
      </c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2:28" x14ac:dyDescent="0.2">
      <c r="B931" s="186">
        <v>24</v>
      </c>
      <c r="C931" s="262" t="s">
        <v>435</v>
      </c>
      <c r="D931" s="187">
        <v>18594371</v>
      </c>
      <c r="E931" s="187">
        <v>16850749</v>
      </c>
      <c r="F931" s="187">
        <v>1743622</v>
      </c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2:28" x14ac:dyDescent="0.2">
      <c r="B932" s="186">
        <v>25</v>
      </c>
      <c r="C932" s="253" t="s">
        <v>428</v>
      </c>
      <c r="D932" s="187">
        <v>184411</v>
      </c>
      <c r="E932" s="187">
        <v>184386</v>
      </c>
      <c r="F932" s="187">
        <v>25</v>
      </c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2:28" x14ac:dyDescent="0.2">
      <c r="B933" s="186">
        <v>26</v>
      </c>
      <c r="C933" s="253" t="s">
        <v>429</v>
      </c>
      <c r="D933" s="187">
        <v>48572</v>
      </c>
      <c r="E933" s="187">
        <v>42089</v>
      </c>
      <c r="F933" s="187">
        <v>6483</v>
      </c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2:28" x14ac:dyDescent="0.2">
      <c r="B934" s="186">
        <v>29</v>
      </c>
      <c r="C934" s="253" t="s">
        <v>430</v>
      </c>
      <c r="D934" s="187">
        <v>73617</v>
      </c>
      <c r="E934" s="187">
        <v>67062</v>
      </c>
      <c r="F934" s="187">
        <v>6555</v>
      </c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2:28" x14ac:dyDescent="0.2">
      <c r="B935" s="112">
        <v>30</v>
      </c>
      <c r="C935" s="253" t="s">
        <v>431</v>
      </c>
      <c r="D935" s="125">
        <v>0</v>
      </c>
      <c r="E935" s="125">
        <v>0</v>
      </c>
      <c r="F935" s="125">
        <v>0</v>
      </c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2:28" x14ac:dyDescent="0.2">
      <c r="B936" s="188">
        <v>31</v>
      </c>
      <c r="C936" s="253" t="s">
        <v>432</v>
      </c>
      <c r="D936" s="183">
        <v>3359795</v>
      </c>
      <c r="E936" s="183">
        <v>1023026</v>
      </c>
      <c r="F936" s="183">
        <v>2336769</v>
      </c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2:28" x14ac:dyDescent="0.2">
      <c r="B937" s="188">
        <v>32</v>
      </c>
      <c r="C937" s="253" t="s">
        <v>433</v>
      </c>
      <c r="D937" s="183">
        <v>0</v>
      </c>
      <c r="E937" s="183">
        <v>0</v>
      </c>
      <c r="F937" s="183">
        <v>0</v>
      </c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2:28" x14ac:dyDescent="0.2">
      <c r="B938" s="188">
        <v>33</v>
      </c>
      <c r="C938" s="253" t="s">
        <v>437</v>
      </c>
      <c r="D938" s="183">
        <v>142330</v>
      </c>
      <c r="E938" s="183">
        <v>140785</v>
      </c>
      <c r="F938" s="183">
        <v>1545</v>
      </c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2:28" ht="13.5" thickBot="1" x14ac:dyDescent="0.25">
      <c r="B939" s="188">
        <v>34</v>
      </c>
      <c r="C939" s="254" t="s">
        <v>434</v>
      </c>
      <c r="D939" s="183">
        <v>404957</v>
      </c>
      <c r="E939" s="183">
        <v>404251</v>
      </c>
      <c r="F939" s="183">
        <v>706</v>
      </c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2:28" ht="13.5" thickBot="1" x14ac:dyDescent="0.25">
      <c r="B940" s="114">
        <v>35</v>
      </c>
      <c r="C940" s="262" t="s">
        <v>436</v>
      </c>
      <c r="D940" s="127">
        <v>0</v>
      </c>
      <c r="E940" s="127">
        <v>0</v>
      </c>
      <c r="F940" s="127">
        <v>0</v>
      </c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2:28" ht="13.5" thickBot="1" x14ac:dyDescent="0.25">
      <c r="B941" s="189"/>
      <c r="C941" s="190"/>
      <c r="D941" s="142"/>
      <c r="E941" s="142"/>
      <c r="F941" s="142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2:28" ht="13.5" thickBot="1" x14ac:dyDescent="0.25">
      <c r="B942" s="153" t="s">
        <v>46</v>
      </c>
      <c r="C942" s="154" t="s">
        <v>382</v>
      </c>
      <c r="D942" s="185">
        <f>SUM(D928:D940)</f>
        <v>32550947</v>
      </c>
      <c r="E942" s="185">
        <f>SUM(E928:E940)</f>
        <v>28073477</v>
      </c>
      <c r="F942" s="185">
        <f>SUM(F928:F940)</f>
        <v>4477470</v>
      </c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2:28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2:28" x14ac:dyDescent="0.2">
      <c r="B944" s="340" t="s">
        <v>394</v>
      </c>
      <c r="C944" s="340"/>
      <c r="D944" s="340"/>
      <c r="E944" s="340"/>
      <c r="F944" s="340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2:28" ht="6" customHeight="1" x14ac:dyDescent="0.2">
      <c r="B945" s="366"/>
      <c r="C945" s="366"/>
      <c r="D945" s="366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2:28" ht="3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2:28" x14ac:dyDescent="0.2">
      <c r="B947" s="340" t="s">
        <v>395</v>
      </c>
      <c r="C947" s="340"/>
      <c r="D947" s="340"/>
      <c r="E947" s="340"/>
      <c r="F947" s="340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2:28" x14ac:dyDescent="0.2">
      <c r="B948" s="366" t="s">
        <v>565</v>
      </c>
      <c r="C948" s="366"/>
      <c r="D948" s="366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2:28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2:28" x14ac:dyDescent="0.2">
      <c r="B950" s="340" t="s">
        <v>396</v>
      </c>
      <c r="C950" s="340"/>
      <c r="D950" s="340"/>
      <c r="E950" s="340"/>
      <c r="F950" s="340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2:28" ht="24" customHeight="1" thickBot="1" x14ac:dyDescent="0.25">
      <c r="B951" s="415" t="s">
        <v>397</v>
      </c>
      <c r="C951" s="415"/>
      <c r="D951" s="415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2:28" ht="36.75" thickBot="1" x14ac:dyDescent="0.25">
      <c r="B952" s="399" t="s">
        <v>398</v>
      </c>
      <c r="C952" s="400"/>
      <c r="D952" s="5" t="s">
        <v>546</v>
      </c>
      <c r="E952" s="5" t="s">
        <v>399</v>
      </c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2:28" ht="15" customHeight="1" x14ac:dyDescent="0.2">
      <c r="B953" s="404"/>
      <c r="C953" s="405"/>
      <c r="D953" s="191"/>
      <c r="E953" s="191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2:28" ht="15.75" customHeight="1" thickBot="1" x14ac:dyDescent="0.25">
      <c r="B954" s="406"/>
      <c r="C954" s="407"/>
      <c r="D954" s="192"/>
      <c r="E954" s="192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2:28" ht="13.5" thickBot="1" x14ac:dyDescent="0.25">
      <c r="B955" s="401" t="s">
        <v>46</v>
      </c>
      <c r="C955" s="402"/>
      <c r="D955" s="12">
        <f>SUM(D953:D954)</f>
        <v>0</v>
      </c>
      <c r="E955" s="12">
        <f>SUM(E953:E954)</f>
        <v>0</v>
      </c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2:28" ht="7.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2:28" ht="28.5" customHeight="1" thickBot="1" x14ac:dyDescent="0.25">
      <c r="B957" s="403" t="s">
        <v>400</v>
      </c>
      <c r="C957" s="403"/>
      <c r="D957" s="403"/>
      <c r="E957" s="403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2:28" ht="36.75" thickBot="1" x14ac:dyDescent="0.25">
      <c r="B958" s="399" t="s">
        <v>401</v>
      </c>
      <c r="C958" s="400"/>
      <c r="D958" s="5" t="s">
        <v>546</v>
      </c>
      <c r="E958" s="5" t="s">
        <v>399</v>
      </c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2:28" ht="15" customHeight="1" x14ac:dyDescent="0.2">
      <c r="B959" s="404"/>
      <c r="C959" s="405"/>
      <c r="D959" s="191"/>
      <c r="E959" s="191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2:28" ht="15.75" customHeight="1" thickBot="1" x14ac:dyDescent="0.25">
      <c r="B960" s="406"/>
      <c r="C960" s="407"/>
      <c r="D960" s="192"/>
      <c r="E960" s="192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2:28" ht="13.5" thickBot="1" x14ac:dyDescent="0.25">
      <c r="B961" s="401" t="s">
        <v>46</v>
      </c>
      <c r="C961" s="402"/>
      <c r="D961" s="12">
        <f>SUM(D959:D960)</f>
        <v>0</v>
      </c>
      <c r="E961" s="12">
        <f>SUM(E959:E960)</f>
        <v>0</v>
      </c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2:28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2:28" ht="8.2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2:28" x14ac:dyDescent="0.2">
      <c r="B964" s="340" t="s">
        <v>402</v>
      </c>
      <c r="C964" s="340"/>
      <c r="D964" s="340"/>
      <c r="E964" s="340"/>
      <c r="F964" s="340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2:28" ht="13.5" thickBot="1" x14ac:dyDescent="0.25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2:28" ht="15.75" customHeight="1" thickBot="1" x14ac:dyDescent="0.25">
      <c r="B966" s="399" t="s">
        <v>403</v>
      </c>
      <c r="C966" s="400"/>
      <c r="D966" s="413" t="s">
        <v>547</v>
      </c>
      <c r="E966" s="4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2:28" ht="15.75" customHeight="1" thickBot="1" x14ac:dyDescent="0.25">
      <c r="B967" s="408"/>
      <c r="C967" s="409"/>
      <c r="D967" s="6"/>
      <c r="E967" s="7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2:28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2:28" x14ac:dyDescent="0.2">
      <c r="B969" s="340" t="s">
        <v>479</v>
      </c>
      <c r="C969" s="340"/>
      <c r="D969" s="340"/>
      <c r="E969" s="340"/>
      <c r="F969" s="340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2:28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2:28" x14ac:dyDescent="0.2">
      <c r="B971" s="274"/>
      <c r="C971" s="274"/>
      <c r="D971" s="395" t="s">
        <v>480</v>
      </c>
      <c r="E971" s="395"/>
      <c r="F971" s="397" t="s">
        <v>481</v>
      </c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2:28" ht="22.5" x14ac:dyDescent="0.2">
      <c r="B972" s="288" t="s">
        <v>482</v>
      </c>
      <c r="C972" s="288" t="s">
        <v>3</v>
      </c>
      <c r="D972" s="288" t="s">
        <v>483</v>
      </c>
      <c r="E972" s="288" t="s">
        <v>484</v>
      </c>
      <c r="F972" s="398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2:28" x14ac:dyDescent="0.2">
      <c r="B973" s="276"/>
      <c r="C973" s="289"/>
      <c r="D973" s="276"/>
      <c r="E973" s="276"/>
      <c r="F973" s="276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2:28" x14ac:dyDescent="0.2">
      <c r="B974" s="276"/>
      <c r="C974" s="289"/>
      <c r="D974" s="276"/>
      <c r="E974" s="276"/>
      <c r="F974" s="276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2:28" x14ac:dyDescent="0.2">
      <c r="B975" s="276"/>
      <c r="C975" s="290"/>
      <c r="D975" s="291"/>
      <c r="E975" s="291"/>
      <c r="F975" s="291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2:28" x14ac:dyDescent="0.2">
      <c r="B976" s="274"/>
      <c r="C976" s="274"/>
      <c r="D976" s="396" t="s">
        <v>46</v>
      </c>
      <c r="E976" s="396"/>
      <c r="F976" s="278">
        <v>0</v>
      </c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2:28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2:28" x14ac:dyDescent="0.2">
      <c r="B978" s="315"/>
      <c r="C978" s="315"/>
      <c r="D978" s="315"/>
      <c r="E978" s="315"/>
      <c r="F978" s="315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2:28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2:28" x14ac:dyDescent="0.2">
      <c r="B980" s="340" t="s">
        <v>478</v>
      </c>
      <c r="C980" s="340"/>
      <c r="D980" s="340"/>
      <c r="E980" s="340"/>
      <c r="F980" s="340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2:28" x14ac:dyDescent="0.2">
      <c r="B981" s="411"/>
      <c r="C981" s="411"/>
      <c r="D981" s="411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2:28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2:28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2:28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2:28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2:28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2:28" x14ac:dyDescent="0.2">
      <c r="B987" s="314" t="s">
        <v>566</v>
      </c>
      <c r="C987" s="314"/>
      <c r="D987" s="14"/>
      <c r="E987" s="14"/>
      <c r="F987" s="314" t="s">
        <v>568</v>
      </c>
      <c r="G987" s="314"/>
      <c r="H987" s="3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2:28" x14ac:dyDescent="0.2">
      <c r="B988" s="314" t="s">
        <v>567</v>
      </c>
      <c r="C988" s="314"/>
      <c r="D988" s="14"/>
      <c r="E988" s="14"/>
      <c r="F988" s="314" t="s">
        <v>569</v>
      </c>
      <c r="G988" s="314"/>
      <c r="H988" s="3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2:28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2:28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2:28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2:28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2:28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2:28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2:28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2:28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2:28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2:28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2:28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2:28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2:28" x14ac:dyDescent="0.2"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2:28" x14ac:dyDescent="0.2"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2:28" x14ac:dyDescent="0.2"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2:28" x14ac:dyDescent="0.2"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2:28" x14ac:dyDescent="0.2"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2:28" x14ac:dyDescent="0.2"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2:28" x14ac:dyDescent="0.2"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2:28" x14ac:dyDescent="0.2"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2:28" x14ac:dyDescent="0.2"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2:28" x14ac:dyDescent="0.2"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2:28" x14ac:dyDescent="0.2"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2:28" x14ac:dyDescent="0.2"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2:28" x14ac:dyDescent="0.2"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2:28" x14ac:dyDescent="0.2"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2:28" x14ac:dyDescent="0.2"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2:28" x14ac:dyDescent="0.2"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2:28" x14ac:dyDescent="0.2"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2:28" x14ac:dyDescent="0.2"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2:28" x14ac:dyDescent="0.2"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2:28" x14ac:dyDescent="0.2"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2:28" x14ac:dyDescent="0.2"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2:28" x14ac:dyDescent="0.2"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2:28" x14ac:dyDescent="0.2"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2:28" x14ac:dyDescent="0.2"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2:28" x14ac:dyDescent="0.2"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2:28" x14ac:dyDescent="0.2"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2:28" x14ac:dyDescent="0.2"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2:28" x14ac:dyDescent="0.2"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2:28" x14ac:dyDescent="0.2"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2:28" x14ac:dyDescent="0.2"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2:28" x14ac:dyDescent="0.2"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2:28" x14ac:dyDescent="0.2"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2:28" x14ac:dyDescent="0.2"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2:28" x14ac:dyDescent="0.2"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2:28" x14ac:dyDescent="0.2"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2:28" x14ac:dyDescent="0.2"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2:28" x14ac:dyDescent="0.2"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2:28" x14ac:dyDescent="0.2"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2:28" x14ac:dyDescent="0.2"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2:28" x14ac:dyDescent="0.2"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2:28" x14ac:dyDescent="0.2"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2:28" x14ac:dyDescent="0.2"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2:28" x14ac:dyDescent="0.2"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2:28" x14ac:dyDescent="0.2"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2:28" x14ac:dyDescent="0.2"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2:28" x14ac:dyDescent="0.2"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2:28" x14ac:dyDescent="0.2"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2:28" x14ac:dyDescent="0.2"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2:28" x14ac:dyDescent="0.2"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2:28" x14ac:dyDescent="0.2"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2:28" x14ac:dyDescent="0.2"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2:28" x14ac:dyDescent="0.2"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2:28" x14ac:dyDescent="0.2"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2:28" x14ac:dyDescent="0.2"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2:28" x14ac:dyDescent="0.2"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2:28" x14ac:dyDescent="0.2"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2:28" x14ac:dyDescent="0.2"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2:28" x14ac:dyDescent="0.2"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2:28" x14ac:dyDescent="0.2"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2:28" x14ac:dyDescent="0.2"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2:28" x14ac:dyDescent="0.2"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2:28" x14ac:dyDescent="0.2"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2:28" x14ac:dyDescent="0.2"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2:28" x14ac:dyDescent="0.2"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2:28" x14ac:dyDescent="0.2"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2:28" x14ac:dyDescent="0.2"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2:28" x14ac:dyDescent="0.2"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2:28" x14ac:dyDescent="0.2"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2:28" x14ac:dyDescent="0.2"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2:28" x14ac:dyDescent="0.2"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2:28" x14ac:dyDescent="0.2"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2:28" x14ac:dyDescent="0.2"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2:28" x14ac:dyDescent="0.2"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2:28" x14ac:dyDescent="0.2"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2:28" x14ac:dyDescent="0.2"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2:28" x14ac:dyDescent="0.2"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2:28" x14ac:dyDescent="0.2"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2:28" x14ac:dyDescent="0.2"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2:28" x14ac:dyDescent="0.2"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2:28" x14ac:dyDescent="0.2"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2:28" x14ac:dyDescent="0.2"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2:28" x14ac:dyDescent="0.2"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2:28" x14ac:dyDescent="0.2"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2:28" x14ac:dyDescent="0.2"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2:28" x14ac:dyDescent="0.2"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2:28" x14ac:dyDescent="0.2"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2:28" x14ac:dyDescent="0.2"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2:28" x14ac:dyDescent="0.2"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2:28" x14ac:dyDescent="0.2"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2:28" x14ac:dyDescent="0.2"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2:28" x14ac:dyDescent="0.2"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2:28" x14ac:dyDescent="0.2"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2:28" x14ac:dyDescent="0.2"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2:28" x14ac:dyDescent="0.2"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2:28" x14ac:dyDescent="0.2"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2:28" x14ac:dyDescent="0.2"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2:28" x14ac:dyDescent="0.2"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2:28" x14ac:dyDescent="0.2"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2:28" x14ac:dyDescent="0.2"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2:28" x14ac:dyDescent="0.2"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2:28" x14ac:dyDescent="0.2"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2:28" x14ac:dyDescent="0.2"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2:28" x14ac:dyDescent="0.2"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2:28" x14ac:dyDescent="0.2"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2:28" x14ac:dyDescent="0.2"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2:28" x14ac:dyDescent="0.2"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2:28" x14ac:dyDescent="0.2"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2:28" x14ac:dyDescent="0.2"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2:28" x14ac:dyDescent="0.2"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2:28" x14ac:dyDescent="0.2"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2:28" x14ac:dyDescent="0.2"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2:28" x14ac:dyDescent="0.2"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2:28" x14ac:dyDescent="0.2"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2:28" x14ac:dyDescent="0.2"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2:28" x14ac:dyDescent="0.2"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2:28" x14ac:dyDescent="0.2"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2:28" x14ac:dyDescent="0.2"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2:28" x14ac:dyDescent="0.2"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2:28" x14ac:dyDescent="0.2"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2:28" x14ac:dyDescent="0.2"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2:28" x14ac:dyDescent="0.2"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2:28" x14ac:dyDescent="0.2"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2:28" x14ac:dyDescent="0.2"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2:28" x14ac:dyDescent="0.2"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2:28" x14ac:dyDescent="0.2"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2:28" x14ac:dyDescent="0.2"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2:28" x14ac:dyDescent="0.2"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2:28" x14ac:dyDescent="0.2"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2:28" x14ac:dyDescent="0.2"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2:28" x14ac:dyDescent="0.2"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2:28" x14ac:dyDescent="0.2"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2:28" x14ac:dyDescent="0.2"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2:28" x14ac:dyDescent="0.2"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2:28" x14ac:dyDescent="0.2"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2:28" x14ac:dyDescent="0.2"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2:28" x14ac:dyDescent="0.2"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2:28" x14ac:dyDescent="0.2"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2:28" x14ac:dyDescent="0.2"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2:28" x14ac:dyDescent="0.2"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2:28" x14ac:dyDescent="0.2"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2:28" x14ac:dyDescent="0.2"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2:28" x14ac:dyDescent="0.2"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2:28" x14ac:dyDescent="0.2"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2:28" x14ac:dyDescent="0.2"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2:28" x14ac:dyDescent="0.2"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2:28" x14ac:dyDescent="0.2"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2:28" x14ac:dyDescent="0.2"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2:28" x14ac:dyDescent="0.2"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2:28" x14ac:dyDescent="0.2"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2:28" x14ac:dyDescent="0.2"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2:28" x14ac:dyDescent="0.2"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2:28" x14ac:dyDescent="0.2"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2:28" x14ac:dyDescent="0.2"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2:28" x14ac:dyDescent="0.2"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2:28" x14ac:dyDescent="0.2"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2:28" x14ac:dyDescent="0.2"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2:28" x14ac:dyDescent="0.2"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2:28" x14ac:dyDescent="0.2"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2:28" x14ac:dyDescent="0.2"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2:28" x14ac:dyDescent="0.2"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2:28" x14ac:dyDescent="0.2"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2:28" x14ac:dyDescent="0.2"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2:28" x14ac:dyDescent="0.2"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2:28" x14ac:dyDescent="0.2"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2:28" x14ac:dyDescent="0.2"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2:28" x14ac:dyDescent="0.2"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2:28" x14ac:dyDescent="0.2"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2:28" x14ac:dyDescent="0.2"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2:28" x14ac:dyDescent="0.2"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2:28" x14ac:dyDescent="0.2"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2:28" x14ac:dyDescent="0.2"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2:28" x14ac:dyDescent="0.2"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2:28" x14ac:dyDescent="0.2"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2:28" x14ac:dyDescent="0.2"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2:28" x14ac:dyDescent="0.2"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2:28" x14ac:dyDescent="0.2"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2:28" x14ac:dyDescent="0.2"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2:28" x14ac:dyDescent="0.2"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2:28" x14ac:dyDescent="0.2"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2:28" x14ac:dyDescent="0.2"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2:28" x14ac:dyDescent="0.2"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2:28" x14ac:dyDescent="0.2"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2:28" x14ac:dyDescent="0.2"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2:28" x14ac:dyDescent="0.2"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2:28" x14ac:dyDescent="0.2"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2:28" x14ac:dyDescent="0.2"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2:28" x14ac:dyDescent="0.2"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2:28" x14ac:dyDescent="0.2"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2:28" x14ac:dyDescent="0.2"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2:28" x14ac:dyDescent="0.2"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2:28" x14ac:dyDescent="0.2"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2:28" x14ac:dyDescent="0.2"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2:28" x14ac:dyDescent="0.2"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2:28" x14ac:dyDescent="0.2"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2:28" x14ac:dyDescent="0.2"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2:28" x14ac:dyDescent="0.2"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2:28" x14ac:dyDescent="0.2"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2:28" x14ac:dyDescent="0.2"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2:28" x14ac:dyDescent="0.2"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2:28" x14ac:dyDescent="0.2"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2:28" x14ac:dyDescent="0.2"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2:28" x14ac:dyDescent="0.2"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2:28" x14ac:dyDescent="0.2"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2:28" x14ac:dyDescent="0.2"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2:28" x14ac:dyDescent="0.2"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2:28" x14ac:dyDescent="0.2"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2:28" x14ac:dyDescent="0.2"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2:28" x14ac:dyDescent="0.2"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2:28" x14ac:dyDescent="0.2"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2:28" x14ac:dyDescent="0.2"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2:28" x14ac:dyDescent="0.2"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2:28" x14ac:dyDescent="0.2"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2:28" x14ac:dyDescent="0.2"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2:28" x14ac:dyDescent="0.2"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2:28" x14ac:dyDescent="0.2"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2:28" x14ac:dyDescent="0.2"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2:28" x14ac:dyDescent="0.2"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2:28" x14ac:dyDescent="0.2"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2:28" x14ac:dyDescent="0.2"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2:28" x14ac:dyDescent="0.2"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2:28" x14ac:dyDescent="0.2"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2:28" x14ac:dyDescent="0.2"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2:28" x14ac:dyDescent="0.2"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2:28" x14ac:dyDescent="0.2"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2:28" x14ac:dyDescent="0.2"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2:28" x14ac:dyDescent="0.2"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2:28" x14ac:dyDescent="0.2"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2:28" x14ac:dyDescent="0.2"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2:28" x14ac:dyDescent="0.2"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2:28" x14ac:dyDescent="0.2"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2:28" x14ac:dyDescent="0.2"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2:28" x14ac:dyDescent="0.2"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2:28" x14ac:dyDescent="0.2"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2:28" x14ac:dyDescent="0.2"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2:28" x14ac:dyDescent="0.2"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2:28" x14ac:dyDescent="0.2"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2:28" x14ac:dyDescent="0.2"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2:28" x14ac:dyDescent="0.2"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2:28" x14ac:dyDescent="0.2"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2:28" x14ac:dyDescent="0.2"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2:28" x14ac:dyDescent="0.2"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2:28" x14ac:dyDescent="0.2"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2:28" x14ac:dyDescent="0.2"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2:28" x14ac:dyDescent="0.2"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2:28" x14ac:dyDescent="0.2"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2:28" x14ac:dyDescent="0.2"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2:28" x14ac:dyDescent="0.2"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2:28" x14ac:dyDescent="0.2"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2:28" x14ac:dyDescent="0.2"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2:28" x14ac:dyDescent="0.2"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2:28" x14ac:dyDescent="0.2"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2:28" x14ac:dyDescent="0.2"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2:28" x14ac:dyDescent="0.2"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2:28" x14ac:dyDescent="0.2"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2:28" x14ac:dyDescent="0.2"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2:28" x14ac:dyDescent="0.2"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2:28" x14ac:dyDescent="0.2">
      <c r="B1257" s="14"/>
      <c r="C1257" s="14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2:28" x14ac:dyDescent="0.2"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2:28" x14ac:dyDescent="0.2"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2:28" x14ac:dyDescent="0.2"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2:28" x14ac:dyDescent="0.2"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2:28" x14ac:dyDescent="0.2"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2:28" x14ac:dyDescent="0.2"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2:28" x14ac:dyDescent="0.2">
      <c r="B1264" s="14"/>
      <c r="C1264" s="14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2:28" x14ac:dyDescent="0.2">
      <c r="B1265" s="14"/>
      <c r="C1265" s="14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2:28" x14ac:dyDescent="0.2"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2:28" x14ac:dyDescent="0.2"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2:28" x14ac:dyDescent="0.2"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2:28" x14ac:dyDescent="0.2"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2:28" x14ac:dyDescent="0.2"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2:28" x14ac:dyDescent="0.2"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2:28" x14ac:dyDescent="0.2"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2:28" x14ac:dyDescent="0.2"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2:28" x14ac:dyDescent="0.2">
      <c r="B1274" s="14"/>
      <c r="C1274" s="14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2:28" x14ac:dyDescent="0.2">
      <c r="B1275" s="14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2:28" x14ac:dyDescent="0.2">
      <c r="B1276" s="14"/>
      <c r="C1276" s="14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2:28" x14ac:dyDescent="0.2">
      <c r="B1277" s="14"/>
      <c r="C1277" s="14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2:28" x14ac:dyDescent="0.2">
      <c r="B1278" s="14"/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2:28" x14ac:dyDescent="0.2"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2:28" x14ac:dyDescent="0.2"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2:28" x14ac:dyDescent="0.2"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2:28" x14ac:dyDescent="0.2"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2:28" x14ac:dyDescent="0.2"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2:28" x14ac:dyDescent="0.2"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2:28" x14ac:dyDescent="0.2"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2:28" x14ac:dyDescent="0.2"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2:28" x14ac:dyDescent="0.2"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2:28" x14ac:dyDescent="0.2"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2:28" x14ac:dyDescent="0.2"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2:28" x14ac:dyDescent="0.2"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2:28" x14ac:dyDescent="0.2"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2:28" x14ac:dyDescent="0.2"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2:28" x14ac:dyDescent="0.2"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2:28" x14ac:dyDescent="0.2"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2:28" x14ac:dyDescent="0.2"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2:28" x14ac:dyDescent="0.2"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2:28" x14ac:dyDescent="0.2"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2:28" x14ac:dyDescent="0.2"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2:28" x14ac:dyDescent="0.2"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2:28" x14ac:dyDescent="0.2"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2:28" x14ac:dyDescent="0.2"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2:28" x14ac:dyDescent="0.2"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2:28" x14ac:dyDescent="0.2"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2:28" x14ac:dyDescent="0.2"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2:28" x14ac:dyDescent="0.2"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2:28" x14ac:dyDescent="0.2"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2:28" x14ac:dyDescent="0.2"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2:28" x14ac:dyDescent="0.2"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2:28" x14ac:dyDescent="0.2"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2:28" x14ac:dyDescent="0.2"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2:28" x14ac:dyDescent="0.2"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2:28" x14ac:dyDescent="0.2"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2:28" x14ac:dyDescent="0.2"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2:28" x14ac:dyDescent="0.2"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2:28" x14ac:dyDescent="0.2"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2:28" x14ac:dyDescent="0.2"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2:28" x14ac:dyDescent="0.2"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2:28" x14ac:dyDescent="0.2"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2:28" x14ac:dyDescent="0.2"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2:28" x14ac:dyDescent="0.2"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2:28" x14ac:dyDescent="0.2"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2:28" x14ac:dyDescent="0.2"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2:28" x14ac:dyDescent="0.2"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2:28" x14ac:dyDescent="0.2"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2:28" x14ac:dyDescent="0.2">
      <c r="B1325" s="14"/>
      <c r="C1325" s="14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2:28" x14ac:dyDescent="0.2"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2:28" x14ac:dyDescent="0.2"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2:28" x14ac:dyDescent="0.2"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2:28" x14ac:dyDescent="0.2"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2:28" x14ac:dyDescent="0.2"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2:28" x14ac:dyDescent="0.2"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2:28" x14ac:dyDescent="0.2"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</sheetData>
  <mergeCells count="517">
    <mergeCell ref="B12:D12"/>
    <mergeCell ref="B13:D13"/>
    <mergeCell ref="B14:D14"/>
    <mergeCell ref="B15:D15"/>
    <mergeCell ref="B16:D16"/>
    <mergeCell ref="B17:D17"/>
    <mergeCell ref="B18:D18"/>
    <mergeCell ref="B19:D19"/>
    <mergeCell ref="B22:D22"/>
    <mergeCell ref="B980:F980"/>
    <mergeCell ref="B923:C923"/>
    <mergeCell ref="B944:F944"/>
    <mergeCell ref="B947:F947"/>
    <mergeCell ref="B950:F950"/>
    <mergeCell ref="B951:D951"/>
    <mergeCell ref="B20:D20"/>
    <mergeCell ref="B21:D21"/>
    <mergeCell ref="B24:D24"/>
    <mergeCell ref="B25:D25"/>
    <mergeCell ref="B26:D26"/>
    <mergeCell ref="B27:D27"/>
    <mergeCell ref="B23:D23"/>
    <mergeCell ref="E892:E893"/>
    <mergeCell ref="D892:D893"/>
    <mergeCell ref="D874:D875"/>
    <mergeCell ref="F874:F875"/>
    <mergeCell ref="E874:E875"/>
    <mergeCell ref="F873:H873"/>
    <mergeCell ref="H874:H875"/>
    <mergeCell ref="B981:D981"/>
    <mergeCell ref="B1:F1"/>
    <mergeCell ref="B10:F10"/>
    <mergeCell ref="B964:F964"/>
    <mergeCell ref="B966:C966"/>
    <mergeCell ref="D966:E966"/>
    <mergeCell ref="B890:D890"/>
    <mergeCell ref="B908:F908"/>
    <mergeCell ref="B910:C910"/>
    <mergeCell ref="D910:D911"/>
    <mergeCell ref="E910:E911"/>
    <mergeCell ref="F910:F911"/>
    <mergeCell ref="B881:D881"/>
    <mergeCell ref="B883:C883"/>
    <mergeCell ref="D883:D884"/>
    <mergeCell ref="E883:E884"/>
    <mergeCell ref="B886:C886"/>
    <mergeCell ref="B888:D888"/>
    <mergeCell ref="F883:F884"/>
    <mergeCell ref="G883:G884"/>
    <mergeCell ref="B851:C851"/>
    <mergeCell ref="B854:C854"/>
    <mergeCell ref="B855:C855"/>
    <mergeCell ref="B858:F858"/>
    <mergeCell ref="B860:C860"/>
    <mergeCell ref="D860:D861"/>
    <mergeCell ref="B857:D857"/>
    <mergeCell ref="B878:C878"/>
    <mergeCell ref="B865:C865"/>
    <mergeCell ref="B869:C869"/>
    <mergeCell ref="B870:C870"/>
    <mergeCell ref="B874:C874"/>
    <mergeCell ref="B969:F969"/>
    <mergeCell ref="D971:E971"/>
    <mergeCell ref="D976:E976"/>
    <mergeCell ref="F971:F972"/>
    <mergeCell ref="D926:D927"/>
    <mergeCell ref="E926:E927"/>
    <mergeCell ref="F926:F927"/>
    <mergeCell ref="B952:C952"/>
    <mergeCell ref="B955:C955"/>
    <mergeCell ref="B958:C958"/>
    <mergeCell ref="B961:C961"/>
    <mergeCell ref="B957:E957"/>
    <mergeCell ref="B953:C954"/>
    <mergeCell ref="B959:C960"/>
    <mergeCell ref="B967:C967"/>
    <mergeCell ref="B948:D948"/>
    <mergeCell ref="B945:D945"/>
    <mergeCell ref="B820:C820"/>
    <mergeCell ref="D820:D821"/>
    <mergeCell ref="E820:E821"/>
    <mergeCell ref="E846:E847"/>
    <mergeCell ref="B872:F872"/>
    <mergeCell ref="E860:E861"/>
    <mergeCell ref="B828:C828"/>
    <mergeCell ref="B831:C831"/>
    <mergeCell ref="B832:C832"/>
    <mergeCell ref="B844:F844"/>
    <mergeCell ref="B846:C846"/>
    <mergeCell ref="D846:D847"/>
    <mergeCell ref="D712:D713"/>
    <mergeCell ref="B716:C716"/>
    <mergeCell ref="B718:C718"/>
    <mergeCell ref="E712:E713"/>
    <mergeCell ref="E721:E722"/>
    <mergeCell ref="E729:E730"/>
    <mergeCell ref="B762:B763"/>
    <mergeCell ref="C762:C763"/>
    <mergeCell ref="D762:G762"/>
    <mergeCell ref="B736:C736"/>
    <mergeCell ref="B740:C740"/>
    <mergeCell ref="B741:C741"/>
    <mergeCell ref="B744:F744"/>
    <mergeCell ref="B746:B747"/>
    <mergeCell ref="C746:C747"/>
    <mergeCell ref="D746:G746"/>
    <mergeCell ref="B725:C725"/>
    <mergeCell ref="B727:F727"/>
    <mergeCell ref="B729:C729"/>
    <mergeCell ref="D729:D730"/>
    <mergeCell ref="G874:G875"/>
    <mergeCell ref="B792:F792"/>
    <mergeCell ref="B794:C794"/>
    <mergeCell ref="D794:D795"/>
    <mergeCell ref="B790:C790"/>
    <mergeCell ref="E794:E795"/>
    <mergeCell ref="B775:C775"/>
    <mergeCell ref="B786:B787"/>
    <mergeCell ref="C786:C787"/>
    <mergeCell ref="D786:G786"/>
    <mergeCell ref="B784:C784"/>
    <mergeCell ref="B778:F778"/>
    <mergeCell ref="B800:C800"/>
    <mergeCell ref="B804:C804"/>
    <mergeCell ref="B805:C805"/>
    <mergeCell ref="B818:F818"/>
    <mergeCell ref="H643:H644"/>
    <mergeCell ref="I643:I644"/>
    <mergeCell ref="B647:C647"/>
    <mergeCell ref="B656:C656"/>
    <mergeCell ref="B657:C657"/>
    <mergeCell ref="D657:D658"/>
    <mergeCell ref="E657:E658"/>
    <mergeCell ref="F657:G657"/>
    <mergeCell ref="H657:H658"/>
    <mergeCell ref="B649:C649"/>
    <mergeCell ref="D649:D650"/>
    <mergeCell ref="E649:E650"/>
    <mergeCell ref="F649:G649"/>
    <mergeCell ref="H649:H650"/>
    <mergeCell ref="I649:I650"/>
    <mergeCell ref="B653:C653"/>
    <mergeCell ref="E643:E644"/>
    <mergeCell ref="F643:G643"/>
    <mergeCell ref="B579:C579"/>
    <mergeCell ref="D579:D580"/>
    <mergeCell ref="E579:E580"/>
    <mergeCell ref="F579:F580"/>
    <mergeCell ref="G579:G580"/>
    <mergeCell ref="B578:D578"/>
    <mergeCell ref="B561:C561"/>
    <mergeCell ref="D561:D562"/>
    <mergeCell ref="E561:E562"/>
    <mergeCell ref="F561:F562"/>
    <mergeCell ref="B569:C569"/>
    <mergeCell ref="D569:D570"/>
    <mergeCell ref="E569:E570"/>
    <mergeCell ref="F569:F570"/>
    <mergeCell ref="G569:G570"/>
    <mergeCell ref="B547:C547"/>
    <mergeCell ref="B548:D548"/>
    <mergeCell ref="B560:D560"/>
    <mergeCell ref="B529:C529"/>
    <mergeCell ref="B532:C532"/>
    <mergeCell ref="B536:E536"/>
    <mergeCell ref="B539:C539"/>
    <mergeCell ref="D539:D540"/>
    <mergeCell ref="E539:E540"/>
    <mergeCell ref="B549:C549"/>
    <mergeCell ref="D549:D550"/>
    <mergeCell ref="E549:E550"/>
    <mergeCell ref="B557:C557"/>
    <mergeCell ref="B523:C523"/>
    <mergeCell ref="B525:F525"/>
    <mergeCell ref="B526:C526"/>
    <mergeCell ref="D526:D527"/>
    <mergeCell ref="E526:E527"/>
    <mergeCell ref="F526:F527"/>
    <mergeCell ref="B534:D534"/>
    <mergeCell ref="B538:D538"/>
    <mergeCell ref="F539:F540"/>
    <mergeCell ref="B512:C512"/>
    <mergeCell ref="B514:C514"/>
    <mergeCell ref="B516:F516"/>
    <mergeCell ref="B517:C517"/>
    <mergeCell ref="D517:D518"/>
    <mergeCell ref="E517:E518"/>
    <mergeCell ref="F517:F518"/>
    <mergeCell ref="B503:C503"/>
    <mergeCell ref="B505:F505"/>
    <mergeCell ref="B506:C506"/>
    <mergeCell ref="D506:D507"/>
    <mergeCell ref="E506:E507"/>
    <mergeCell ref="F506:F507"/>
    <mergeCell ref="F399:F400"/>
    <mergeCell ref="G399:G400"/>
    <mergeCell ref="B438:C438"/>
    <mergeCell ref="D438:D439"/>
    <mergeCell ref="E438:E439"/>
    <mergeCell ref="F438:F439"/>
    <mergeCell ref="G438:G439"/>
    <mergeCell ref="B472:C472"/>
    <mergeCell ref="B475:C475"/>
    <mergeCell ref="B462:C462"/>
    <mergeCell ref="B464:C464"/>
    <mergeCell ref="B466:F466"/>
    <mergeCell ref="B467:C467"/>
    <mergeCell ref="I302:I303"/>
    <mergeCell ref="B340:F340"/>
    <mergeCell ref="B341:C341"/>
    <mergeCell ref="D341:D342"/>
    <mergeCell ref="E341:E342"/>
    <mergeCell ref="F341:F342"/>
    <mergeCell ref="G341:G342"/>
    <mergeCell ref="B321:C321"/>
    <mergeCell ref="D321:D322"/>
    <mergeCell ref="E321:E322"/>
    <mergeCell ref="F321:F322"/>
    <mergeCell ref="G321:G322"/>
    <mergeCell ref="H321:H322"/>
    <mergeCell ref="I321:I322"/>
    <mergeCell ref="H302:H303"/>
    <mergeCell ref="G262:G263"/>
    <mergeCell ref="D282:D283"/>
    <mergeCell ref="F282:F283"/>
    <mergeCell ref="E282:E283"/>
    <mergeCell ref="G282:G283"/>
    <mergeCell ref="H282:H283"/>
    <mergeCell ref="F281:H281"/>
    <mergeCell ref="E293:E294"/>
    <mergeCell ref="B253:D253"/>
    <mergeCell ref="B255:C255"/>
    <mergeCell ref="D255:D256"/>
    <mergeCell ref="B258:C258"/>
    <mergeCell ref="B260:D260"/>
    <mergeCell ref="B243:C243"/>
    <mergeCell ref="B245:E245"/>
    <mergeCell ref="B247:C247"/>
    <mergeCell ref="D247:D248"/>
    <mergeCell ref="B251:C251"/>
    <mergeCell ref="E247:E248"/>
    <mergeCell ref="E255:E256"/>
    <mergeCell ref="B200:C200"/>
    <mergeCell ref="D200:D201"/>
    <mergeCell ref="B209:C209"/>
    <mergeCell ref="B211:E211"/>
    <mergeCell ref="B213:C213"/>
    <mergeCell ref="D213:D214"/>
    <mergeCell ref="B186:F186"/>
    <mergeCell ref="B188:C188"/>
    <mergeCell ref="D188:D189"/>
    <mergeCell ref="B195:C195"/>
    <mergeCell ref="B198:E198"/>
    <mergeCell ref="E188:E189"/>
    <mergeCell ref="E200:E201"/>
    <mergeCell ref="E213:E214"/>
    <mergeCell ref="B184:C184"/>
    <mergeCell ref="C89:D89"/>
    <mergeCell ref="B90:C90"/>
    <mergeCell ref="B108:F108"/>
    <mergeCell ref="B110:C110"/>
    <mergeCell ref="B150:D150"/>
    <mergeCell ref="B92:D93"/>
    <mergeCell ref="E92:J92"/>
    <mergeCell ref="E93:E94"/>
    <mergeCell ref="B136:C136"/>
    <mergeCell ref="F93:F94"/>
    <mergeCell ref="G93:G94"/>
    <mergeCell ref="H93:H94"/>
    <mergeCell ref="I93:I94"/>
    <mergeCell ref="J93:J94"/>
    <mergeCell ref="C105:D105"/>
    <mergeCell ref="B106:C106"/>
    <mergeCell ref="E110:E111"/>
    <mergeCell ref="D110:D111"/>
    <mergeCell ref="B153:B154"/>
    <mergeCell ref="C153:C154"/>
    <mergeCell ref="D153:G153"/>
    <mergeCell ref="B117:C117"/>
    <mergeCell ref="B120:C120"/>
    <mergeCell ref="B121:C121"/>
    <mergeCell ref="B123:F123"/>
    <mergeCell ref="B125:B126"/>
    <mergeCell ref="C125:C126"/>
    <mergeCell ref="D125:G125"/>
    <mergeCell ref="B74:F74"/>
    <mergeCell ref="B76:D77"/>
    <mergeCell ref="E76:J76"/>
    <mergeCell ref="E77:E78"/>
    <mergeCell ref="F77:F78"/>
    <mergeCell ref="G77:G78"/>
    <mergeCell ref="H77:H78"/>
    <mergeCell ref="B56:F56"/>
    <mergeCell ref="I77:I78"/>
    <mergeCell ref="J77:J78"/>
    <mergeCell ref="B30:F30"/>
    <mergeCell ref="B32:C32"/>
    <mergeCell ref="B38:C38"/>
    <mergeCell ref="D32:D33"/>
    <mergeCell ref="F32:F33"/>
    <mergeCell ref="E32:E33"/>
    <mergeCell ref="B72:C72"/>
    <mergeCell ref="B58:C58"/>
    <mergeCell ref="B43:C43"/>
    <mergeCell ref="B54:C54"/>
    <mergeCell ref="B638:D638"/>
    <mergeCell ref="B639:C639"/>
    <mergeCell ref="B643:C643"/>
    <mergeCell ref="D643:D644"/>
    <mergeCell ref="B661:C661"/>
    <mergeCell ref="B671:C671"/>
    <mergeCell ref="D671:D672"/>
    <mergeCell ref="B721:C721"/>
    <mergeCell ref="D721:D722"/>
    <mergeCell ref="B675:C675"/>
    <mergeCell ref="B684:C684"/>
    <mergeCell ref="D684:D685"/>
    <mergeCell ref="B720:F720"/>
    <mergeCell ref="E671:E672"/>
    <mergeCell ref="F671:F672"/>
    <mergeCell ref="E684:E685"/>
    <mergeCell ref="F684:F685"/>
    <mergeCell ref="F697:F698"/>
    <mergeCell ref="B712:C712"/>
    <mergeCell ref="D697:D698"/>
    <mergeCell ref="E697:E698"/>
    <mergeCell ref="B707:C707"/>
    <mergeCell ref="B759:C759"/>
    <mergeCell ref="G32:G33"/>
    <mergeCell ref="F43:F44"/>
    <mergeCell ref="D43:D44"/>
    <mergeCell ref="G43:G44"/>
    <mergeCell ref="H43:H44"/>
    <mergeCell ref="E43:E44"/>
    <mergeCell ref="F42:H42"/>
    <mergeCell ref="F58:F59"/>
    <mergeCell ref="D58:D59"/>
    <mergeCell ref="G58:G59"/>
    <mergeCell ref="H58:H59"/>
    <mergeCell ref="E58:E59"/>
    <mergeCell ref="F57:H57"/>
    <mergeCell ref="B40:F40"/>
    <mergeCell ref="G180:G181"/>
    <mergeCell ref="E180:E181"/>
    <mergeCell ref="H180:H181"/>
    <mergeCell ref="F179:H179"/>
    <mergeCell ref="B138:B139"/>
    <mergeCell ref="C138:C139"/>
    <mergeCell ref="D138:G138"/>
    <mergeCell ref="B149:C149"/>
    <mergeCell ref="B159:B160"/>
    <mergeCell ref="C159:C160"/>
    <mergeCell ref="D159:G159"/>
    <mergeCell ref="B163:C163"/>
    <mergeCell ref="B175:C175"/>
    <mergeCell ref="B176:C176"/>
    <mergeCell ref="B178:F178"/>
    <mergeCell ref="B157:C157"/>
    <mergeCell ref="B165:F165"/>
    <mergeCell ref="B167:C167"/>
    <mergeCell ref="B172:C172"/>
    <mergeCell ref="B180:C180"/>
    <mergeCell ref="B164:D164"/>
    <mergeCell ref="D180:D181"/>
    <mergeCell ref="F180:F181"/>
    <mergeCell ref="B151:F151"/>
    <mergeCell ref="F360:F361"/>
    <mergeCell ref="G360:G361"/>
    <mergeCell ref="B299:F299"/>
    <mergeCell ref="B301:F301"/>
    <mergeCell ref="B302:C302"/>
    <mergeCell ref="D302:D303"/>
    <mergeCell ref="E302:E303"/>
    <mergeCell ref="F302:F303"/>
    <mergeCell ref="B262:C262"/>
    <mergeCell ref="D262:D263"/>
    <mergeCell ref="E262:E263"/>
    <mergeCell ref="B277:C277"/>
    <mergeCell ref="B282:C282"/>
    <mergeCell ref="B289:C289"/>
    <mergeCell ref="B291:F291"/>
    <mergeCell ref="B293:C293"/>
    <mergeCell ref="D293:D294"/>
    <mergeCell ref="B297:C297"/>
    <mergeCell ref="B280:F280"/>
    <mergeCell ref="F262:F263"/>
    <mergeCell ref="G302:G303"/>
    <mergeCell ref="B379:F379"/>
    <mergeCell ref="B380:C380"/>
    <mergeCell ref="D380:D381"/>
    <mergeCell ref="E380:E381"/>
    <mergeCell ref="F380:F381"/>
    <mergeCell ref="B360:C360"/>
    <mergeCell ref="D360:D361"/>
    <mergeCell ref="E360:E361"/>
    <mergeCell ref="H458:H459"/>
    <mergeCell ref="E458:E459"/>
    <mergeCell ref="B457:F457"/>
    <mergeCell ref="B458:C458"/>
    <mergeCell ref="G380:G381"/>
    <mergeCell ref="B418:F418"/>
    <mergeCell ref="B419:C419"/>
    <mergeCell ref="D419:D420"/>
    <mergeCell ref="E419:E420"/>
    <mergeCell ref="F419:F420"/>
    <mergeCell ref="G419:G420"/>
    <mergeCell ref="F458:F459"/>
    <mergeCell ref="D458:D459"/>
    <mergeCell ref="B399:C399"/>
    <mergeCell ref="D399:D400"/>
    <mergeCell ref="E399:E400"/>
    <mergeCell ref="I458:I459"/>
    <mergeCell ref="G458:G459"/>
    <mergeCell ref="F467:F468"/>
    <mergeCell ref="H467:H468"/>
    <mergeCell ref="I467:I468"/>
    <mergeCell ref="D467:D468"/>
    <mergeCell ref="G467:G468"/>
    <mergeCell ref="E467:E468"/>
    <mergeCell ref="G506:G507"/>
    <mergeCell ref="H506:H507"/>
    <mergeCell ref="I506:I507"/>
    <mergeCell ref="B477:F477"/>
    <mergeCell ref="B498:F498"/>
    <mergeCell ref="B499:C499"/>
    <mergeCell ref="D499:D500"/>
    <mergeCell ref="E499:E500"/>
    <mergeCell ref="G517:G518"/>
    <mergeCell ref="H517:H518"/>
    <mergeCell ref="I517:I518"/>
    <mergeCell ref="G526:G527"/>
    <mergeCell ref="H526:H527"/>
    <mergeCell ref="I526:I527"/>
    <mergeCell ref="D589:D590"/>
    <mergeCell ref="E589:E590"/>
    <mergeCell ref="F589:F590"/>
    <mergeCell ref="G589:G590"/>
    <mergeCell ref="G539:G540"/>
    <mergeCell ref="H539:H540"/>
    <mergeCell ref="I539:I540"/>
    <mergeCell ref="F549:F550"/>
    <mergeCell ref="G549:G550"/>
    <mergeCell ref="H549:H550"/>
    <mergeCell ref="I549:I550"/>
    <mergeCell ref="G561:G562"/>
    <mergeCell ref="B589:C589"/>
    <mergeCell ref="B619:C619"/>
    <mergeCell ref="B631:C631"/>
    <mergeCell ref="D631:D632"/>
    <mergeCell ref="E631:E632"/>
    <mergeCell ref="F631:F632"/>
    <mergeCell ref="G631:G632"/>
    <mergeCell ref="H631:H632"/>
    <mergeCell ref="I631:I632"/>
    <mergeCell ref="B611:C611"/>
    <mergeCell ref="D611:D612"/>
    <mergeCell ref="E611:E612"/>
    <mergeCell ref="F611:F612"/>
    <mergeCell ref="G611:G612"/>
    <mergeCell ref="G601:G602"/>
    <mergeCell ref="B609:C609"/>
    <mergeCell ref="B600:C600"/>
    <mergeCell ref="B601:C601"/>
    <mergeCell ref="D601:D602"/>
    <mergeCell ref="E601:E602"/>
    <mergeCell ref="F601:F602"/>
    <mergeCell ref="B637:C637"/>
    <mergeCell ref="H623:H624"/>
    <mergeCell ref="I623:I624"/>
    <mergeCell ref="B629:C629"/>
    <mergeCell ref="B621:E621"/>
    <mergeCell ref="B623:C623"/>
    <mergeCell ref="D623:D624"/>
    <mergeCell ref="E623:E624"/>
    <mergeCell ref="F623:F624"/>
    <mergeCell ref="G623:G624"/>
    <mergeCell ref="B711:F711"/>
    <mergeCell ref="B688:C688"/>
    <mergeCell ref="B696:C696"/>
    <mergeCell ref="B697:C697"/>
    <mergeCell ref="B663:C663"/>
    <mergeCell ref="D663:D664"/>
    <mergeCell ref="E663:E664"/>
    <mergeCell ref="F663:G663"/>
    <mergeCell ref="H663:H664"/>
    <mergeCell ref="B667:C667"/>
    <mergeCell ref="B677:C677"/>
    <mergeCell ref="D677:D678"/>
    <mergeCell ref="E677:E678"/>
    <mergeCell ref="F677:F678"/>
    <mergeCell ref="G677:G678"/>
    <mergeCell ref="G671:G672"/>
    <mergeCell ref="B669:E670"/>
    <mergeCell ref="B987:C987"/>
    <mergeCell ref="B988:C988"/>
    <mergeCell ref="F987:H987"/>
    <mergeCell ref="F988:H988"/>
    <mergeCell ref="B978:F978"/>
    <mergeCell ref="B681:C681"/>
    <mergeCell ref="B690:C690"/>
    <mergeCell ref="D690:D691"/>
    <mergeCell ref="E690:E691"/>
    <mergeCell ref="F690:F691"/>
    <mergeCell ref="G690:G691"/>
    <mergeCell ref="B694:C694"/>
    <mergeCell ref="B703:C703"/>
    <mergeCell ref="D703:D704"/>
    <mergeCell ref="E703:E704"/>
    <mergeCell ref="F703:F704"/>
    <mergeCell ref="G703:G704"/>
    <mergeCell ref="G684:G685"/>
    <mergeCell ref="G697:G698"/>
    <mergeCell ref="B701:C701"/>
    <mergeCell ref="B780:B781"/>
    <mergeCell ref="C780:C781"/>
    <mergeCell ref="D780:G780"/>
    <mergeCell ref="B709:F709"/>
  </mergeCells>
  <pageMargins left="0.70866141732283472" right="0.70866141732283472" top="0.74803149606299213" bottom="0.74803149606299213" header="0.31496062992125984" footer="0.31496062992125984"/>
  <pageSetup paperSize="14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Notas Explicativas</vt:lpstr>
      <vt:lpstr>Hoja3</vt:lpstr>
      <vt:lpstr>'Notas Explicativas'!_GoBack</vt:lpstr>
    </vt:vector>
  </TitlesOfParts>
  <Company>smc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smcdesarrollo</dc:creator>
  <cp:lastModifiedBy>Juan Millatureo Oyarzo</cp:lastModifiedBy>
  <cp:lastPrinted>2024-04-12T20:31:43Z</cp:lastPrinted>
  <dcterms:created xsi:type="dcterms:W3CDTF">2022-03-03T19:13:10Z</dcterms:created>
  <dcterms:modified xsi:type="dcterms:W3CDTF">2024-04-12T20:40:39Z</dcterms:modified>
</cp:coreProperties>
</file>